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ilution for QQQ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2" i="1"/>
  <c r="U32" i="1"/>
  <c r="U48" i="1"/>
  <c r="T3" i="1"/>
  <c r="U3" i="1" s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 s="1"/>
  <c r="T21" i="1"/>
  <c r="U21" i="1" s="1"/>
  <c r="T22" i="1"/>
  <c r="U22" i="1" s="1"/>
  <c r="T23" i="1"/>
  <c r="U23" i="1" s="1"/>
  <c r="T24" i="1"/>
  <c r="U24" i="1" s="1"/>
  <c r="T25" i="1"/>
  <c r="U25" i="1" s="1"/>
  <c r="T26" i="1"/>
  <c r="U26" i="1" s="1"/>
  <c r="T27" i="1"/>
  <c r="U27" i="1" s="1"/>
  <c r="T28" i="1"/>
  <c r="U28" i="1" s="1"/>
  <c r="T29" i="1"/>
  <c r="U29" i="1" s="1"/>
  <c r="T30" i="1"/>
  <c r="U30" i="1" s="1"/>
  <c r="T31" i="1"/>
  <c r="U31" i="1" s="1"/>
  <c r="T32" i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U43" i="1" s="1"/>
  <c r="T44" i="1"/>
  <c r="U44" i="1" s="1"/>
  <c r="T45" i="1"/>
  <c r="U45" i="1" s="1"/>
  <c r="T46" i="1"/>
  <c r="U46" i="1" s="1"/>
  <c r="T47" i="1"/>
  <c r="U47" i="1" s="1"/>
  <c r="T48" i="1"/>
  <c r="T49" i="1"/>
  <c r="U49" i="1" s="1"/>
  <c r="T50" i="1"/>
  <c r="U50" i="1" s="1"/>
  <c r="T51" i="1"/>
  <c r="U51" i="1" s="1"/>
  <c r="T2" i="1"/>
  <c r="U2" i="1" s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2" i="1"/>
  <c r="P42" i="1" l="1"/>
  <c r="P43" i="1"/>
  <c r="P44" i="1"/>
  <c r="P45" i="1"/>
  <c r="P46" i="1"/>
  <c r="P47" i="1"/>
  <c r="P48" i="1"/>
  <c r="P49" i="1"/>
  <c r="P50" i="1"/>
  <c r="P51" i="1"/>
  <c r="N6" i="1"/>
  <c r="N7" i="1"/>
  <c r="R7" i="1" s="1"/>
  <c r="N8" i="1"/>
  <c r="N9" i="1"/>
  <c r="N10" i="1"/>
  <c r="N11" i="1"/>
  <c r="R11" i="1" s="1"/>
  <c r="N12" i="1"/>
  <c r="N13" i="1"/>
  <c r="N14" i="1"/>
  <c r="N15" i="1"/>
  <c r="R15" i="1" s="1"/>
  <c r="N16" i="1"/>
  <c r="N17" i="1"/>
  <c r="N18" i="1"/>
  <c r="N19" i="1"/>
  <c r="N20" i="1"/>
  <c r="N21" i="1"/>
  <c r="N22" i="1"/>
  <c r="N23" i="1"/>
  <c r="R23" i="1" s="1"/>
  <c r="N24" i="1"/>
  <c r="N25" i="1"/>
  <c r="N26" i="1"/>
  <c r="N27" i="1"/>
  <c r="R27" i="1" s="1"/>
  <c r="N28" i="1"/>
  <c r="N29" i="1"/>
  <c r="N30" i="1"/>
  <c r="N31" i="1"/>
  <c r="R31" i="1" s="1"/>
  <c r="N32" i="1"/>
  <c r="N33" i="1"/>
  <c r="N34" i="1"/>
  <c r="N35" i="1"/>
  <c r="R35" i="1" s="1"/>
  <c r="N36" i="1"/>
  <c r="N37" i="1"/>
  <c r="N38" i="1"/>
  <c r="N39" i="1"/>
  <c r="R39" i="1" s="1"/>
  <c r="N40" i="1"/>
  <c r="N41" i="1"/>
  <c r="N42" i="1"/>
  <c r="N43" i="1"/>
  <c r="N44" i="1"/>
  <c r="N45" i="1"/>
  <c r="N46" i="1"/>
  <c r="N47" i="1"/>
  <c r="N48" i="1"/>
  <c r="N49" i="1"/>
  <c r="N50" i="1"/>
  <c r="N51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N5" i="1"/>
  <c r="P4" i="1"/>
  <c r="N4" i="1"/>
  <c r="P3" i="1"/>
  <c r="N3" i="1"/>
  <c r="P2" i="1"/>
  <c r="N2" i="1"/>
  <c r="R48" i="1" l="1"/>
  <c r="R36" i="1"/>
  <c r="R16" i="1"/>
  <c r="R44" i="1"/>
  <c r="R41" i="1"/>
  <c r="R40" i="1"/>
  <c r="R33" i="1"/>
  <c r="R19" i="1"/>
  <c r="R12" i="1"/>
  <c r="R8" i="1"/>
  <c r="R5" i="1"/>
  <c r="R37" i="1"/>
  <c r="R32" i="1"/>
  <c r="R29" i="1"/>
  <c r="R25" i="1"/>
  <c r="R21" i="1"/>
  <c r="R20" i="1"/>
  <c r="R17" i="1"/>
  <c r="R13" i="1"/>
  <c r="R9" i="1"/>
  <c r="R28" i="1"/>
  <c r="R24" i="1"/>
  <c r="R2" i="1"/>
  <c r="R38" i="1"/>
  <c r="R34" i="1"/>
  <c r="R30" i="1"/>
  <c r="R26" i="1"/>
  <c r="R22" i="1"/>
  <c r="R18" i="1"/>
  <c r="R14" i="1"/>
  <c r="R10" i="1"/>
  <c r="R6" i="1"/>
  <c r="R51" i="1"/>
  <c r="R47" i="1"/>
  <c r="R43" i="1"/>
  <c r="R4" i="1"/>
  <c r="R3" i="1"/>
  <c r="R50" i="1"/>
  <c r="R46" i="1"/>
  <c r="R42" i="1"/>
  <c r="R49" i="1"/>
  <c r="R45" i="1"/>
  <c r="J51" i="1" l="1"/>
  <c r="F51" i="1"/>
  <c r="V51" i="1" s="1"/>
  <c r="J50" i="1"/>
  <c r="F50" i="1"/>
  <c r="V50" i="1" s="1"/>
  <c r="J41" i="1"/>
  <c r="F41" i="1"/>
  <c r="V41" i="1" s="1"/>
  <c r="J40" i="1"/>
  <c r="F40" i="1"/>
  <c r="V40" i="1" s="1"/>
  <c r="J31" i="1"/>
  <c r="F31" i="1"/>
  <c r="V31" i="1" s="1"/>
  <c r="J30" i="1"/>
  <c r="F30" i="1"/>
  <c r="V30" i="1" s="1"/>
  <c r="F32" i="1"/>
  <c r="V32" i="1" s="1"/>
  <c r="J32" i="1"/>
  <c r="F42" i="1"/>
  <c r="V42" i="1" s="1"/>
  <c r="J42" i="1"/>
  <c r="J21" i="1"/>
  <c r="F21" i="1"/>
  <c r="V21" i="1" s="1"/>
  <c r="J20" i="1"/>
  <c r="F20" i="1"/>
  <c r="V20" i="1" s="1"/>
  <c r="F10" i="1"/>
  <c r="V10" i="1" s="1"/>
  <c r="F11" i="1"/>
  <c r="V11" i="1" s="1"/>
  <c r="J10" i="1"/>
  <c r="J11" i="1"/>
  <c r="J12" i="1"/>
  <c r="J13" i="1"/>
  <c r="J33" i="1" l="1"/>
  <c r="J34" i="1"/>
  <c r="J35" i="1"/>
  <c r="J36" i="1"/>
  <c r="J37" i="1"/>
  <c r="J38" i="1"/>
  <c r="J39" i="1"/>
  <c r="J43" i="1"/>
  <c r="J44" i="1"/>
  <c r="J45" i="1"/>
  <c r="J46" i="1"/>
  <c r="J47" i="1"/>
  <c r="J48" i="1"/>
  <c r="J49" i="1"/>
  <c r="F33" i="1"/>
  <c r="V33" i="1" s="1"/>
  <c r="F34" i="1"/>
  <c r="V34" i="1" s="1"/>
  <c r="F35" i="1"/>
  <c r="V35" i="1" s="1"/>
  <c r="F36" i="1"/>
  <c r="V36" i="1" s="1"/>
  <c r="F37" i="1"/>
  <c r="V37" i="1" s="1"/>
  <c r="F38" i="1"/>
  <c r="V38" i="1" s="1"/>
  <c r="F39" i="1"/>
  <c r="V39" i="1" s="1"/>
  <c r="F43" i="1"/>
  <c r="V43" i="1" s="1"/>
  <c r="F44" i="1"/>
  <c r="V44" i="1" s="1"/>
  <c r="F45" i="1"/>
  <c r="V45" i="1" s="1"/>
  <c r="F46" i="1"/>
  <c r="V46" i="1" s="1"/>
  <c r="F47" i="1"/>
  <c r="V47" i="1" s="1"/>
  <c r="F48" i="1"/>
  <c r="V48" i="1" s="1"/>
  <c r="F49" i="1"/>
  <c r="V49" i="1" s="1"/>
  <c r="J29" i="1" l="1"/>
  <c r="F29" i="1"/>
  <c r="V29" i="1" s="1"/>
  <c r="J28" i="1"/>
  <c r="F28" i="1"/>
  <c r="V28" i="1" s="1"/>
  <c r="J27" i="1"/>
  <c r="F27" i="1"/>
  <c r="V27" i="1" s="1"/>
  <c r="J26" i="1"/>
  <c r="F26" i="1"/>
  <c r="V26" i="1" s="1"/>
  <c r="J25" i="1"/>
  <c r="F25" i="1"/>
  <c r="V25" i="1" s="1"/>
  <c r="J15" i="1" l="1"/>
  <c r="J16" i="1"/>
  <c r="J17" i="1"/>
  <c r="J18" i="1"/>
  <c r="J19" i="1"/>
  <c r="F15" i="1"/>
  <c r="V15" i="1" s="1"/>
  <c r="F16" i="1"/>
  <c r="V16" i="1" s="1"/>
  <c r="F17" i="1"/>
  <c r="V17" i="1" s="1"/>
  <c r="F18" i="1"/>
  <c r="V18" i="1" s="1"/>
  <c r="F19" i="1"/>
  <c r="V19" i="1" s="1"/>
  <c r="F22" i="1"/>
  <c r="V22" i="1" s="1"/>
  <c r="J22" i="1" l="1"/>
  <c r="J23" i="1"/>
  <c r="J24" i="1"/>
  <c r="F23" i="1"/>
  <c r="V23" i="1" s="1"/>
  <c r="F24" i="1"/>
  <c r="V24" i="1" s="1"/>
  <c r="J14" i="1" l="1"/>
  <c r="F14" i="1"/>
  <c r="V14" i="1" s="1"/>
  <c r="F13" i="1"/>
  <c r="V13" i="1" s="1"/>
  <c r="F12" i="1"/>
  <c r="V12" i="1" s="1"/>
  <c r="J9" i="1"/>
  <c r="F9" i="1"/>
  <c r="V9" i="1" s="1"/>
  <c r="J8" i="1"/>
  <c r="F8" i="1"/>
  <c r="V8" i="1" s="1"/>
  <c r="J7" i="1"/>
  <c r="F7" i="1"/>
  <c r="V7" i="1" s="1"/>
  <c r="J6" i="1"/>
  <c r="F6" i="1"/>
  <c r="V6" i="1" s="1"/>
  <c r="J5" i="1"/>
  <c r="F5" i="1"/>
  <c r="V5" i="1" s="1"/>
  <c r="J4" i="1"/>
  <c r="F4" i="1"/>
  <c r="V4" i="1" s="1"/>
  <c r="J3" i="1"/>
  <c r="F3" i="1"/>
  <c r="V3" i="1" s="1"/>
  <c r="J2" i="1"/>
  <c r="F2" i="1"/>
  <c r="V2" i="1" s="1"/>
</calcChain>
</file>

<file path=xl/sharedStrings.xml><?xml version="1.0" encoding="utf-8"?>
<sst xmlns="http://schemas.openxmlformats.org/spreadsheetml/2006/main" count="75" uniqueCount="75">
  <si>
    <t>Vial Label</t>
  </si>
  <si>
    <t>Empty weight (g)</t>
  </si>
  <si>
    <t>Weight of eluate (g)</t>
  </si>
  <si>
    <t>Weight after dilution (g)</t>
  </si>
  <si>
    <t>Sample weight (g)</t>
  </si>
  <si>
    <t>Weight with aliquot (g)</t>
  </si>
  <si>
    <t>Weight with IS</t>
  </si>
  <si>
    <t>Sample weight with IS</t>
  </si>
  <si>
    <t>Weight of IS added</t>
  </si>
  <si>
    <t>Conc of IS</t>
  </si>
  <si>
    <t>RU3.1 2 mL D</t>
  </si>
  <si>
    <t>RU3.1 4 mL D</t>
  </si>
  <si>
    <t>RU3.1 6 mL D</t>
  </si>
  <si>
    <t>RU3.1 8 mL D</t>
  </si>
  <si>
    <t>RU3.1 10 mL D</t>
  </si>
  <si>
    <t>RU3.1 12 mL D</t>
  </si>
  <si>
    <t>RU3.1 14 mL D</t>
  </si>
  <si>
    <t>RU3.1 16 mL D</t>
  </si>
  <si>
    <t>RU3.1 18 mL D</t>
  </si>
  <si>
    <t>RU3.1 20 mL D</t>
  </si>
  <si>
    <t>RU3.2 2 mL D</t>
  </si>
  <si>
    <t>RU3.2 4 mL D</t>
  </si>
  <si>
    <t>RU3.2 6 mL D</t>
  </si>
  <si>
    <t>RU3.2 8 mL D</t>
  </si>
  <si>
    <t>RU3.2 10 mL D</t>
  </si>
  <si>
    <t>RU3.2 12 mL D</t>
  </si>
  <si>
    <t>RU3.2 14 mL D</t>
  </si>
  <si>
    <t>RU3.2 16 mL D</t>
  </si>
  <si>
    <t>RU3.2 18 mL D</t>
  </si>
  <si>
    <t>RU3.2 20 mL D</t>
  </si>
  <si>
    <t>RU3.3 2 mL D</t>
  </si>
  <si>
    <t>RU3.3 4 mL D</t>
  </si>
  <si>
    <t>RU3.3 6 mL D</t>
  </si>
  <si>
    <t>RU3.3 8 mL D</t>
  </si>
  <si>
    <t>RU3.3 10 mL D</t>
  </si>
  <si>
    <t>RU3.3 12 mL D</t>
  </si>
  <si>
    <t>RU3.3 14 mL D</t>
  </si>
  <si>
    <t>RU3.3 16 mL D</t>
  </si>
  <si>
    <t>RU3.3 18 mL D</t>
  </si>
  <si>
    <t>RU3.3 20 mL D</t>
  </si>
  <si>
    <t>RU3.4 2 mL D</t>
  </si>
  <si>
    <t>RU3.4 4 mL D</t>
  </si>
  <si>
    <t>RU3.4 6 mL D</t>
  </si>
  <si>
    <t>RU3.4 8 mL D</t>
  </si>
  <si>
    <t>RU3.4 10 mL D</t>
  </si>
  <si>
    <t>RU3.4 12 mL D</t>
  </si>
  <si>
    <t>RU3.4 14 mL D</t>
  </si>
  <si>
    <t>RU3.4 16 mL D</t>
  </si>
  <si>
    <t>RU3.4 18 mL D</t>
  </si>
  <si>
    <t>RU3.4 20 mL D</t>
  </si>
  <si>
    <t>RU3.5 2 mL D</t>
  </si>
  <si>
    <t>RU3.5 4 mL D</t>
  </si>
  <si>
    <t>RU3.5 6 mL D</t>
  </si>
  <si>
    <t>RU3.5 8 mL D</t>
  </si>
  <si>
    <t>RU3.5 10 mL D</t>
  </si>
  <si>
    <t>RU3.5 12 mL D</t>
  </si>
  <si>
    <t>RU3.5 14 mL D</t>
  </si>
  <si>
    <t>RU3.5 16 mL D</t>
  </si>
  <si>
    <t>RU3.5 18 mL D</t>
  </si>
  <si>
    <t>RU3.5 20 mL D</t>
  </si>
  <si>
    <t>Dilution Factor of sample from 100%</t>
  </si>
  <si>
    <t>Empty weight (g) σ</t>
  </si>
  <si>
    <t>Weight with aliquot (g) σ</t>
  </si>
  <si>
    <t>Weight of eluate (g) σ</t>
  </si>
  <si>
    <t>Weight after dilution (g) σ</t>
  </si>
  <si>
    <t>Sample weight (g) σ</t>
  </si>
  <si>
    <t>Weight with IS σ</t>
  </si>
  <si>
    <t>Sample weight with IS σ</t>
  </si>
  <si>
    <t>Weight of IS added σ</t>
  </si>
  <si>
    <t>Conc of IS σ</t>
  </si>
  <si>
    <t>% of 0 ppb</t>
  </si>
  <si>
    <r>
      <t xml:space="preserve">% of 0 ppb </t>
    </r>
    <r>
      <rPr>
        <sz val="11"/>
        <color theme="1"/>
        <rFont val="Calibri"/>
        <family val="2"/>
      </rPr>
      <t>σ</t>
    </r>
  </si>
  <si>
    <t>Dilution Factor of sample from 100% σ</t>
  </si>
  <si>
    <t>σ</t>
  </si>
  <si>
    <t xml:space="preserve">Conc of 0 ppb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</si>
</sst>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4" xfId="0" applyBorder="1"/>
    <xf numFmtId="0" fontId="0" fillId="0" borderId="4" xfId="0" applyFill="1" applyBorder="1"/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5" xfId="0" applyNumberFormat="1" applyFill="1" applyBorder="1"/>
    <xf numFmtId="164" fontId="0" fillId="0" borderId="3" xfId="0" applyNumberFormat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0" fontId="0" fillId="0" borderId="2" xfId="0" applyFill="1" applyBorder="1"/>
    <xf numFmtId="0" fontId="0" fillId="3" borderId="2" xfId="0" applyFill="1" applyBorder="1"/>
    <xf numFmtId="0" fontId="0" fillId="0" borderId="3" xfId="0" applyBorder="1"/>
    <xf numFmtId="0" fontId="0" fillId="3" borderId="3" xfId="0" applyFill="1" applyBorder="1"/>
    <xf numFmtId="0" fontId="0" fillId="4" borderId="3" xfId="0" applyFill="1" applyBorder="1"/>
    <xf numFmtId="0" fontId="0" fillId="0" borderId="5" xfId="0" applyFill="1" applyBorder="1"/>
    <xf numFmtId="0" fontId="0" fillId="5" borderId="1" xfId="0" applyFill="1" applyBorder="1"/>
    <xf numFmtId="0" fontId="0" fillId="5" borderId="2" xfId="0" applyFill="1" applyBorder="1"/>
    <xf numFmtId="0" fontId="0" fillId="4" borderId="2" xfId="0" applyFill="1" applyBorder="1"/>
    <xf numFmtId="0" fontId="0" fillId="5" borderId="3" xfId="0" applyFill="1" applyBorder="1"/>
    <xf numFmtId="0" fontId="0" fillId="5" borderId="0" xfId="0" applyFill="1"/>
    <xf numFmtId="0" fontId="0" fillId="0" borderId="3" xfId="0" applyFill="1" applyBorder="1"/>
    <xf numFmtId="0" fontId="0" fillId="0" borderId="0" xfId="0" applyFill="1"/>
    <xf numFmtId="0" fontId="0" fillId="5" borderId="4" xfId="0" applyFill="1" applyBorder="1"/>
    <xf numFmtId="0" fontId="0" fillId="0" borderId="0" xfId="0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topLeftCell="L15" workbookViewId="0">
      <selection activeCell="T2" sqref="T2:U51"/>
    </sheetView>
  </sheetViews>
  <sheetFormatPr defaultRowHeight="15" x14ac:dyDescent="0.25"/>
  <cols>
    <col min="1" max="1" width="13.28515625" bestFit="1" customWidth="1"/>
    <col min="2" max="2" width="16.140625" bestFit="1" customWidth="1"/>
    <col min="3" max="3" width="16.140625" customWidth="1"/>
    <col min="4" max="4" width="21.85546875" bestFit="1" customWidth="1"/>
    <col min="5" max="5" width="21.8554687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7.28515625" style="22" customWidth="1"/>
    <col min="12" max="12" width="14" bestFit="1" customWidth="1"/>
    <col min="13" max="13" width="14" customWidth="1"/>
    <col min="14" max="14" width="20.85546875" bestFit="1" customWidth="1"/>
    <col min="15" max="15" width="20.85546875" style="22" customWidth="1"/>
    <col min="16" max="16" width="18" bestFit="1" customWidth="1"/>
    <col min="17" max="17" width="18" customWidth="1"/>
    <col min="18" max="18" width="12" bestFit="1" customWidth="1"/>
    <col min="19" max="19" width="12" style="22" customWidth="1"/>
    <col min="20" max="20" width="12" style="24" customWidth="1"/>
    <col min="21" max="21" width="12" style="22" customWidth="1"/>
    <col min="22" max="22" width="33.5703125" bestFit="1" customWidth="1"/>
    <col min="23" max="23" width="35.28515625" bestFit="1" customWidth="1"/>
    <col min="24" max="24" width="13.42578125" bestFit="1" customWidth="1"/>
  </cols>
  <sheetData>
    <row r="1" spans="1:26" ht="15.75" thickBot="1" x14ac:dyDescent="0.3">
      <c r="A1" s="1" t="s">
        <v>0</v>
      </c>
      <c r="B1" s="1" t="s">
        <v>1</v>
      </c>
      <c r="C1" s="18" t="s">
        <v>61</v>
      </c>
      <c r="D1" s="1" t="s">
        <v>5</v>
      </c>
      <c r="E1" s="18" t="s">
        <v>62</v>
      </c>
      <c r="F1" s="1" t="s">
        <v>2</v>
      </c>
      <c r="G1" s="18" t="s">
        <v>63</v>
      </c>
      <c r="H1" s="2" t="s">
        <v>3</v>
      </c>
      <c r="I1" s="19" t="s">
        <v>64</v>
      </c>
      <c r="J1" s="3" t="s">
        <v>4</v>
      </c>
      <c r="K1" s="18" t="s">
        <v>65</v>
      </c>
      <c r="L1" s="12" t="s">
        <v>6</v>
      </c>
      <c r="M1" s="19" t="s">
        <v>66</v>
      </c>
      <c r="N1" s="13" t="s">
        <v>7</v>
      </c>
      <c r="O1" s="19" t="s">
        <v>67</v>
      </c>
      <c r="P1" s="12" t="s">
        <v>8</v>
      </c>
      <c r="Q1" s="19" t="s">
        <v>68</v>
      </c>
      <c r="R1" s="20" t="s">
        <v>9</v>
      </c>
      <c r="S1" s="19" t="s">
        <v>69</v>
      </c>
      <c r="T1" s="12" t="s">
        <v>70</v>
      </c>
      <c r="U1" s="19" t="s">
        <v>71</v>
      </c>
      <c r="V1" s="1" t="s">
        <v>60</v>
      </c>
      <c r="W1" s="18" t="s">
        <v>72</v>
      </c>
      <c r="X1" s="26"/>
      <c r="Z1" s="27" t="s">
        <v>73</v>
      </c>
    </row>
    <row r="2" spans="1:26" x14ac:dyDescent="0.25">
      <c r="A2" s="4" t="s">
        <v>10</v>
      </c>
      <c r="B2" s="6">
        <v>6.1105999999999998</v>
      </c>
      <c r="C2" s="25">
        <v>1E-4</v>
      </c>
      <c r="D2" s="4">
        <v>6.1321000000000003</v>
      </c>
      <c r="E2" s="21">
        <v>1E-4</v>
      </c>
      <c r="F2" s="9">
        <f t="shared" ref="F2:F24" si="0">D2-B2</f>
        <v>2.1500000000000519E-2</v>
      </c>
      <c r="G2" s="21">
        <f>SQRT((C2^2)+(E2^2))</f>
        <v>1.4142135623730951E-4</v>
      </c>
      <c r="H2" s="4">
        <v>26.396799999999999</v>
      </c>
      <c r="I2" s="21">
        <v>1E-4</v>
      </c>
      <c r="J2" s="10">
        <f t="shared" ref="J2:J24" si="1">H2-B2</f>
        <v>20.286200000000001</v>
      </c>
      <c r="K2" s="21">
        <f>SQRT((C2^2)+(I2^2))</f>
        <v>1.4142135623730951E-4</v>
      </c>
      <c r="L2" s="14">
        <v>26.496700000000001</v>
      </c>
      <c r="M2" s="21">
        <v>1E-4</v>
      </c>
      <c r="N2" s="15">
        <f>L2-B2</f>
        <v>20.386099999999999</v>
      </c>
      <c r="O2" s="21">
        <f>SQRT((M2^2)+(C2^2))</f>
        <v>1.4142135623730951E-4</v>
      </c>
      <c r="P2" s="14">
        <f>L2-H2</f>
        <v>9.9900000000001654E-2</v>
      </c>
      <c r="Q2" s="21">
        <f>SQRT((I2^2)+(M2^2))</f>
        <v>1.4142135623730951E-4</v>
      </c>
      <c r="R2" s="16">
        <f>(2000*P2)/N2</f>
        <v>9.8007956401667471</v>
      </c>
      <c r="S2" s="21">
        <f>R2*SQRT(((O2/N2)^2)+((Q2/P2)^2))</f>
        <v>1.3874458995706249E-2</v>
      </c>
      <c r="T2" s="23">
        <f>R2/Y$2*100</f>
        <v>97.431638596714052</v>
      </c>
      <c r="U2" s="21">
        <f>T2*SQRT(((S2/R2)^2)+((Z$2/Y$2)^2))</f>
        <v>0.16826253235667005</v>
      </c>
      <c r="V2" s="4">
        <f>((100*F2)/N2)/100</f>
        <v>1.0546401714894226E-3</v>
      </c>
      <c r="W2" s="21">
        <f>V2*SQRT(((G2/F2)^2)+((O2/N2)^2))</f>
        <v>6.9371500623642129E-6</v>
      </c>
      <c r="X2" s="26" t="s">
        <v>74</v>
      </c>
      <c r="Y2">
        <v>10.05915099173677</v>
      </c>
      <c r="Z2" s="26">
        <v>9.949955935841491E-3</v>
      </c>
    </row>
    <row r="3" spans="1:26" x14ac:dyDescent="0.25">
      <c r="A3" s="4" t="s">
        <v>11</v>
      </c>
      <c r="B3" s="6">
        <v>6.1257000000000001</v>
      </c>
      <c r="C3" s="25">
        <v>1E-4</v>
      </c>
      <c r="D3" s="4">
        <v>6.1458000000000004</v>
      </c>
      <c r="E3" s="21">
        <v>1E-4</v>
      </c>
      <c r="F3" s="9">
        <f t="shared" si="0"/>
        <v>2.0100000000000229E-2</v>
      </c>
      <c r="G3" s="21">
        <f t="shared" ref="G3:G51" si="2">SQRT((C3^2)+(E3^2))</f>
        <v>1.4142135623730951E-4</v>
      </c>
      <c r="H3" s="4">
        <v>26.265899999999998</v>
      </c>
      <c r="I3" s="21">
        <v>1E-4</v>
      </c>
      <c r="J3" s="10">
        <f t="shared" si="1"/>
        <v>20.1402</v>
      </c>
      <c r="K3" s="21">
        <f t="shared" ref="K3:K51" si="3">SQRT((C3^2)+(I3^2))</f>
        <v>1.4142135623730951E-4</v>
      </c>
      <c r="L3" s="4">
        <v>26.366299999999999</v>
      </c>
      <c r="M3" s="21">
        <v>1E-4</v>
      </c>
      <c r="N3" s="15">
        <f t="shared" ref="N3:N51" si="4">L3-B3</f>
        <v>20.240600000000001</v>
      </c>
      <c r="O3" s="21">
        <f t="shared" ref="O3:O51" si="5">SQRT((M3^2)+(C3^2))</f>
        <v>1.4142135623730951E-4</v>
      </c>
      <c r="P3" s="14">
        <f t="shared" ref="P3:P51" si="6">L3-H3</f>
        <v>0.10040000000000049</v>
      </c>
      <c r="Q3" s="21">
        <f t="shared" ref="Q3:Q51" si="7">SQRT((I3^2)+(M3^2))</f>
        <v>1.4142135623730951E-4</v>
      </c>
      <c r="R3" s="16">
        <f t="shared" ref="R3:R51" si="8">(2000*P3)/N3</f>
        <v>9.9206545260516474</v>
      </c>
      <c r="S3" s="21">
        <f t="shared" ref="S3:S51" si="9">R3*SQRT(((O3/N3)^2)+((Q3/P3)^2))</f>
        <v>1.3974199979446518E-2</v>
      </c>
      <c r="T3" s="23">
        <f t="shared" ref="T3:T51" si="10">R3/Y$2*100</f>
        <v>98.623179373697724</v>
      </c>
      <c r="U3" s="21">
        <f t="shared" ref="U3:U51" si="11">T3*SQRT(((S3/R3)^2)+((Z$2/Y$2)^2))</f>
        <v>0.1697508499349176</v>
      </c>
      <c r="V3" s="4">
        <f t="shared" ref="V3:V51" si="12">((100*F3)/N3)/100</f>
        <v>9.9305356560577406E-4</v>
      </c>
      <c r="W3" s="21">
        <f t="shared" ref="W3:W51" si="13">V3*SQRT(((G3/F3)^2)+((O3/N3)^2))</f>
        <v>6.9870174781878137E-6</v>
      </c>
    </row>
    <row r="4" spans="1:26" x14ac:dyDescent="0.25">
      <c r="A4" s="4" t="s">
        <v>12</v>
      </c>
      <c r="B4" s="6">
        <v>6.1191000000000004</v>
      </c>
      <c r="C4" s="25">
        <v>1E-4</v>
      </c>
      <c r="D4" s="4">
        <v>6.1387</v>
      </c>
      <c r="E4" s="21">
        <v>1E-4</v>
      </c>
      <c r="F4" s="9">
        <f t="shared" si="0"/>
        <v>1.9599999999999618E-2</v>
      </c>
      <c r="G4" s="21">
        <f t="shared" si="2"/>
        <v>1.4142135623730951E-4</v>
      </c>
      <c r="H4" s="4">
        <v>26.3202</v>
      </c>
      <c r="I4" s="21">
        <v>1E-4</v>
      </c>
      <c r="J4" s="10">
        <f t="shared" si="1"/>
        <v>20.2011</v>
      </c>
      <c r="K4" s="21">
        <f t="shared" si="3"/>
        <v>1.4142135623730951E-4</v>
      </c>
      <c r="L4" s="4">
        <v>26.419899999999998</v>
      </c>
      <c r="M4" s="21">
        <v>1E-4</v>
      </c>
      <c r="N4" s="15">
        <f t="shared" si="4"/>
        <v>20.300799999999999</v>
      </c>
      <c r="O4" s="21">
        <f t="shared" si="5"/>
        <v>1.4142135623730951E-4</v>
      </c>
      <c r="P4" s="14">
        <f t="shared" si="6"/>
        <v>9.9699999999998568E-2</v>
      </c>
      <c r="Q4" s="21">
        <f t="shared" si="7"/>
        <v>1.4142135623730951E-4</v>
      </c>
      <c r="R4" s="16">
        <f t="shared" si="8"/>
        <v>9.822273013871234</v>
      </c>
      <c r="S4" s="21">
        <f t="shared" si="9"/>
        <v>1.3932757498855487E-2</v>
      </c>
      <c r="T4" s="23">
        <f t="shared" si="10"/>
        <v>97.645149396205284</v>
      </c>
      <c r="U4" s="21">
        <f t="shared" si="11"/>
        <v>0.168858646248667</v>
      </c>
      <c r="V4" s="4">
        <f t="shared" si="12"/>
        <v>9.6547919293819059E-4</v>
      </c>
      <c r="W4" s="21">
        <f t="shared" si="13"/>
        <v>6.9662979858063655E-6</v>
      </c>
    </row>
    <row r="5" spans="1:26" x14ac:dyDescent="0.25">
      <c r="A5" s="4" t="s">
        <v>13</v>
      </c>
      <c r="B5" s="6">
        <v>6.1284999999999998</v>
      </c>
      <c r="C5" s="25">
        <v>1E-4</v>
      </c>
      <c r="D5" s="4">
        <v>6.1475999999999997</v>
      </c>
      <c r="E5" s="21">
        <v>1E-4</v>
      </c>
      <c r="F5" s="9">
        <f t="shared" si="0"/>
        <v>1.9099999999999895E-2</v>
      </c>
      <c r="G5" s="21">
        <f t="shared" si="2"/>
        <v>1.4142135623730951E-4</v>
      </c>
      <c r="H5" s="4">
        <v>26.316500000000001</v>
      </c>
      <c r="I5" s="21">
        <v>1E-4</v>
      </c>
      <c r="J5" s="10">
        <f t="shared" si="1"/>
        <v>20.188000000000002</v>
      </c>
      <c r="K5" s="21">
        <f t="shared" si="3"/>
        <v>1.4142135623730951E-4</v>
      </c>
      <c r="L5" s="4">
        <v>26.416499999999999</v>
      </c>
      <c r="M5" s="21">
        <v>1E-4</v>
      </c>
      <c r="N5" s="15">
        <f t="shared" si="4"/>
        <v>20.288</v>
      </c>
      <c r="O5" s="21">
        <f t="shared" si="5"/>
        <v>1.4142135623730951E-4</v>
      </c>
      <c r="P5" s="14">
        <f t="shared" si="6"/>
        <v>9.9999999999997868E-2</v>
      </c>
      <c r="Q5" s="21">
        <f t="shared" si="7"/>
        <v>1.4142135623730951E-4</v>
      </c>
      <c r="R5" s="16">
        <f t="shared" si="8"/>
        <v>9.8580441640376453</v>
      </c>
      <c r="S5" s="21">
        <f t="shared" si="9"/>
        <v>1.3941549108940448E-2</v>
      </c>
      <c r="T5" s="23">
        <f t="shared" si="10"/>
        <v>98.00075744101737</v>
      </c>
      <c r="U5" s="21">
        <f t="shared" si="11"/>
        <v>0.16913170027493074</v>
      </c>
      <c r="V5" s="4">
        <f t="shared" si="12"/>
        <v>9.4144321766560996E-4</v>
      </c>
      <c r="W5" s="21">
        <f t="shared" si="13"/>
        <v>6.9706929667416105E-6</v>
      </c>
    </row>
    <row r="6" spans="1:26" x14ac:dyDescent="0.25">
      <c r="A6" s="4" t="s">
        <v>14</v>
      </c>
      <c r="B6" s="6">
        <v>6.1418999999999997</v>
      </c>
      <c r="C6" s="25">
        <v>1E-4</v>
      </c>
      <c r="D6" s="4">
        <v>6.1608999999999998</v>
      </c>
      <c r="E6" s="21">
        <v>1E-4</v>
      </c>
      <c r="F6" s="9">
        <f t="shared" si="0"/>
        <v>1.9000000000000128E-2</v>
      </c>
      <c r="G6" s="21">
        <f t="shared" si="2"/>
        <v>1.4142135623730951E-4</v>
      </c>
      <c r="H6" s="4">
        <v>26.291899999999998</v>
      </c>
      <c r="I6" s="21">
        <v>1E-4</v>
      </c>
      <c r="J6" s="10">
        <f t="shared" si="1"/>
        <v>20.149999999999999</v>
      </c>
      <c r="K6" s="21">
        <f t="shared" si="3"/>
        <v>1.4142135623730951E-4</v>
      </c>
      <c r="L6" s="4">
        <v>26.3903</v>
      </c>
      <c r="M6" s="21">
        <v>1E-4</v>
      </c>
      <c r="N6" s="15">
        <f t="shared" si="4"/>
        <v>20.2484</v>
      </c>
      <c r="O6" s="21">
        <f t="shared" si="5"/>
        <v>1.4142135623730951E-4</v>
      </c>
      <c r="P6" s="14">
        <f t="shared" si="6"/>
        <v>9.8400000000001597E-2</v>
      </c>
      <c r="Q6" s="21">
        <f t="shared" si="7"/>
        <v>1.4142135623730951E-4</v>
      </c>
      <c r="R6" s="16">
        <f t="shared" si="8"/>
        <v>9.7192864621403761</v>
      </c>
      <c r="S6" s="21">
        <f t="shared" si="9"/>
        <v>1.396880999389406E-2</v>
      </c>
      <c r="T6" s="23">
        <f t="shared" si="10"/>
        <v>96.621339814109746</v>
      </c>
      <c r="U6" s="21">
        <f t="shared" si="11"/>
        <v>0.1685765633388446</v>
      </c>
      <c r="V6" s="4">
        <f t="shared" si="12"/>
        <v>9.3834574583671437E-4</v>
      </c>
      <c r="W6" s="21">
        <f t="shared" si="13"/>
        <v>6.9843256009133775E-6</v>
      </c>
    </row>
    <row r="7" spans="1:26" x14ac:dyDescent="0.25">
      <c r="A7" s="4" t="s">
        <v>15</v>
      </c>
      <c r="B7" s="6">
        <v>6.1162999999999998</v>
      </c>
      <c r="C7" s="25">
        <v>1E-4</v>
      </c>
      <c r="D7" s="4">
        <v>6.1352000000000002</v>
      </c>
      <c r="E7" s="21">
        <v>1E-4</v>
      </c>
      <c r="F7" s="9">
        <f t="shared" si="0"/>
        <v>1.8900000000000361E-2</v>
      </c>
      <c r="G7" s="21">
        <f t="shared" si="2"/>
        <v>1.4142135623730951E-4</v>
      </c>
      <c r="H7" s="4">
        <v>26.3111</v>
      </c>
      <c r="I7" s="21">
        <v>1E-4</v>
      </c>
      <c r="J7" s="10">
        <f t="shared" si="1"/>
        <v>20.194800000000001</v>
      </c>
      <c r="K7" s="21">
        <f t="shared" si="3"/>
        <v>1.4142135623730951E-4</v>
      </c>
      <c r="L7" s="4">
        <v>26.411000000000001</v>
      </c>
      <c r="M7" s="21">
        <v>1E-4</v>
      </c>
      <c r="N7" s="15">
        <f t="shared" si="4"/>
        <v>20.294700000000002</v>
      </c>
      <c r="O7" s="21">
        <f t="shared" si="5"/>
        <v>1.4142135623730951E-4</v>
      </c>
      <c r="P7" s="14">
        <f t="shared" si="6"/>
        <v>9.9900000000001654E-2</v>
      </c>
      <c r="Q7" s="21">
        <f t="shared" si="7"/>
        <v>1.4142135623730951E-4</v>
      </c>
      <c r="R7" s="16">
        <f t="shared" si="8"/>
        <v>9.8449348844773894</v>
      </c>
      <c r="S7" s="21">
        <f t="shared" si="9"/>
        <v>1.3936946059330676E-2</v>
      </c>
      <c r="T7" s="23">
        <f t="shared" si="10"/>
        <v>97.870435512546223</v>
      </c>
      <c r="U7" s="21">
        <f t="shared" si="11"/>
        <v>0.16902033834985258</v>
      </c>
      <c r="V7" s="4">
        <f t="shared" si="12"/>
        <v>9.3127762420732298E-4</v>
      </c>
      <c r="W7" s="21">
        <f t="shared" si="13"/>
        <v>6.9683916275240638E-6</v>
      </c>
    </row>
    <row r="8" spans="1:26" x14ac:dyDescent="0.25">
      <c r="A8" s="4" t="s">
        <v>16</v>
      </c>
      <c r="B8" s="6">
        <v>6.1582999999999997</v>
      </c>
      <c r="C8" s="25">
        <v>1E-4</v>
      </c>
      <c r="D8" s="4">
        <v>6.1776</v>
      </c>
      <c r="E8" s="21">
        <v>1E-4</v>
      </c>
      <c r="F8" s="9">
        <f t="shared" si="0"/>
        <v>1.9300000000000317E-2</v>
      </c>
      <c r="G8" s="21">
        <f t="shared" si="2"/>
        <v>1.4142135623730951E-4</v>
      </c>
      <c r="H8" s="4">
        <v>26.344999999999999</v>
      </c>
      <c r="I8" s="21">
        <v>1E-4</v>
      </c>
      <c r="J8" s="10">
        <f t="shared" si="1"/>
        <v>20.186699999999998</v>
      </c>
      <c r="K8" s="21">
        <f t="shared" si="3"/>
        <v>1.4142135623730951E-4</v>
      </c>
      <c r="L8" s="4">
        <v>26.446300000000001</v>
      </c>
      <c r="M8" s="21">
        <v>1E-4</v>
      </c>
      <c r="N8" s="15">
        <f t="shared" si="4"/>
        <v>20.288</v>
      </c>
      <c r="O8" s="21">
        <f t="shared" si="5"/>
        <v>1.4142135623730951E-4</v>
      </c>
      <c r="P8" s="14">
        <f t="shared" si="6"/>
        <v>0.10130000000000194</v>
      </c>
      <c r="Q8" s="21">
        <f t="shared" si="7"/>
        <v>1.4142135623730951E-4</v>
      </c>
      <c r="R8" s="16">
        <f t="shared" si="8"/>
        <v>9.9861987381705379</v>
      </c>
      <c r="S8" s="21">
        <f t="shared" si="9"/>
        <v>1.3941553540729413E-2</v>
      </c>
      <c r="T8" s="23">
        <f t="shared" si="10"/>
        <v>99.274767287754599</v>
      </c>
      <c r="U8" s="21">
        <f t="shared" si="11"/>
        <v>0.16985714080880276</v>
      </c>
      <c r="V8" s="4">
        <f t="shared" si="12"/>
        <v>9.5130126182966861E-4</v>
      </c>
      <c r="W8" s="21">
        <f t="shared" si="13"/>
        <v>6.9706930317737907E-6</v>
      </c>
    </row>
    <row r="9" spans="1:26" x14ac:dyDescent="0.25">
      <c r="A9" s="4" t="s">
        <v>17</v>
      </c>
      <c r="B9" s="6">
        <v>6.1577999999999999</v>
      </c>
      <c r="C9" s="25">
        <v>1E-4</v>
      </c>
      <c r="D9" s="4">
        <v>6.1767000000000003</v>
      </c>
      <c r="E9" s="21">
        <v>1E-4</v>
      </c>
      <c r="F9" s="6">
        <f t="shared" si="0"/>
        <v>1.8900000000000361E-2</v>
      </c>
      <c r="G9" s="21">
        <f t="shared" si="2"/>
        <v>1.4142135623730951E-4</v>
      </c>
      <c r="H9" s="4">
        <v>26.3428</v>
      </c>
      <c r="I9" s="21">
        <v>1E-4</v>
      </c>
      <c r="J9" s="11">
        <f t="shared" si="1"/>
        <v>20.185000000000002</v>
      </c>
      <c r="K9" s="21">
        <f t="shared" si="3"/>
        <v>1.4142135623730951E-4</v>
      </c>
      <c r="L9" s="4">
        <v>26.441400000000002</v>
      </c>
      <c r="M9" s="21">
        <v>1E-4</v>
      </c>
      <c r="N9" s="15">
        <f t="shared" si="4"/>
        <v>20.2836</v>
      </c>
      <c r="O9" s="21">
        <f t="shared" si="5"/>
        <v>1.4142135623730951E-4</v>
      </c>
      <c r="P9" s="14">
        <f t="shared" si="6"/>
        <v>9.8600000000001131E-2</v>
      </c>
      <c r="Q9" s="21">
        <f t="shared" si="7"/>
        <v>1.4142135623730951E-4</v>
      </c>
      <c r="R9" s="16">
        <f t="shared" si="8"/>
        <v>9.7221400540339129</v>
      </c>
      <c r="S9" s="21">
        <f t="shared" si="9"/>
        <v>1.3944568727532646E-2</v>
      </c>
      <c r="T9" s="23">
        <f t="shared" si="10"/>
        <v>96.649707932809648</v>
      </c>
      <c r="U9" s="21">
        <f t="shared" si="11"/>
        <v>0.16839403178574402</v>
      </c>
      <c r="V9" s="4">
        <f t="shared" si="12"/>
        <v>9.3178725670001183E-4</v>
      </c>
      <c r="W9" s="21">
        <f t="shared" si="13"/>
        <v>6.9722050144082348E-6</v>
      </c>
    </row>
    <row r="10" spans="1:26" x14ac:dyDescent="0.25">
      <c r="A10" s="4" t="s">
        <v>18</v>
      </c>
      <c r="B10" s="6">
        <v>6.1294000000000004</v>
      </c>
      <c r="C10" s="25">
        <v>1E-4</v>
      </c>
      <c r="D10" s="4">
        <v>6.1483999999999996</v>
      </c>
      <c r="E10" s="21">
        <v>1E-4</v>
      </c>
      <c r="F10" s="9">
        <f t="shared" si="0"/>
        <v>1.899999999999924E-2</v>
      </c>
      <c r="G10" s="21">
        <f t="shared" si="2"/>
        <v>1.4142135623730951E-4</v>
      </c>
      <c r="H10" s="4">
        <v>26.3095</v>
      </c>
      <c r="I10" s="21">
        <v>1E-4</v>
      </c>
      <c r="J10" s="10">
        <f t="shared" si="1"/>
        <v>20.180099999999999</v>
      </c>
      <c r="K10" s="21">
        <f t="shared" si="3"/>
        <v>1.4142135623730951E-4</v>
      </c>
      <c r="L10" s="4">
        <v>26.410699999999999</v>
      </c>
      <c r="M10" s="21">
        <v>1E-4</v>
      </c>
      <c r="N10" s="15">
        <f t="shared" si="4"/>
        <v>20.281299999999998</v>
      </c>
      <c r="O10" s="21">
        <f t="shared" si="5"/>
        <v>1.4142135623730951E-4</v>
      </c>
      <c r="P10" s="14">
        <f t="shared" si="6"/>
        <v>0.10119999999999862</v>
      </c>
      <c r="Q10" s="21">
        <f t="shared" si="7"/>
        <v>1.4142135623730951E-4</v>
      </c>
      <c r="R10" s="16">
        <f t="shared" si="8"/>
        <v>9.9796364138392146</v>
      </c>
      <c r="S10" s="21">
        <f t="shared" si="9"/>
        <v>1.3946158954408185E-2</v>
      </c>
      <c r="T10" s="23">
        <f t="shared" si="10"/>
        <v>99.209529929883018</v>
      </c>
      <c r="U10" s="21">
        <f t="shared" si="11"/>
        <v>0.16985721100578194</v>
      </c>
      <c r="V10" s="4">
        <f t="shared" si="12"/>
        <v>9.3682357639792531E-4</v>
      </c>
      <c r="W10" s="21">
        <f t="shared" si="13"/>
        <v>6.9729957298448942E-6</v>
      </c>
    </row>
    <row r="11" spans="1:26" x14ac:dyDescent="0.25">
      <c r="A11" s="4" t="s">
        <v>19</v>
      </c>
      <c r="B11" s="6">
        <v>6.1359000000000004</v>
      </c>
      <c r="C11" s="25">
        <v>1E-4</v>
      </c>
      <c r="D11" s="4">
        <v>6.1554000000000002</v>
      </c>
      <c r="E11" s="21">
        <v>1E-4</v>
      </c>
      <c r="F11" s="6">
        <f t="shared" si="0"/>
        <v>1.9499999999999851E-2</v>
      </c>
      <c r="G11" s="21">
        <f t="shared" si="2"/>
        <v>1.4142135623730951E-4</v>
      </c>
      <c r="H11" s="4">
        <v>26.328900000000001</v>
      </c>
      <c r="I11" s="21">
        <v>1E-4</v>
      </c>
      <c r="J11" s="11">
        <f t="shared" si="1"/>
        <v>20.193000000000001</v>
      </c>
      <c r="K11" s="21">
        <f t="shared" si="3"/>
        <v>1.4142135623730951E-4</v>
      </c>
      <c r="L11" s="4">
        <v>26.429300000000001</v>
      </c>
      <c r="M11" s="21">
        <v>1E-4</v>
      </c>
      <c r="N11" s="15">
        <f t="shared" si="4"/>
        <v>20.293400000000002</v>
      </c>
      <c r="O11" s="21">
        <f t="shared" si="5"/>
        <v>1.4142135623730951E-4</v>
      </c>
      <c r="P11" s="14">
        <f t="shared" si="6"/>
        <v>0.10040000000000049</v>
      </c>
      <c r="Q11" s="21">
        <f t="shared" si="7"/>
        <v>1.4142135623730951E-4</v>
      </c>
      <c r="R11" s="16">
        <f t="shared" si="8"/>
        <v>9.8948426582041922</v>
      </c>
      <c r="S11" s="21">
        <f t="shared" si="9"/>
        <v>1.3937840579737019E-2</v>
      </c>
      <c r="T11" s="23">
        <f t="shared" si="10"/>
        <v>98.366578514751879</v>
      </c>
      <c r="U11" s="21">
        <f t="shared" si="11"/>
        <v>0.16930917963842856</v>
      </c>
      <c r="V11" s="4">
        <f t="shared" si="12"/>
        <v>9.6090354499491696E-4</v>
      </c>
      <c r="W11" s="21">
        <f t="shared" si="13"/>
        <v>6.9688382196666123E-6</v>
      </c>
    </row>
    <row r="12" spans="1:26" x14ac:dyDescent="0.25">
      <c r="A12" s="4" t="s">
        <v>20</v>
      </c>
      <c r="B12" s="7">
        <v>6.1204000000000001</v>
      </c>
      <c r="C12" s="25">
        <v>1E-4</v>
      </c>
      <c r="D12" s="4">
        <v>6.1420000000000003</v>
      </c>
      <c r="E12" s="21">
        <v>1E-4</v>
      </c>
      <c r="F12" s="6">
        <f t="shared" si="0"/>
        <v>2.1600000000000286E-2</v>
      </c>
      <c r="G12" s="21">
        <f t="shared" si="2"/>
        <v>1.4142135623730951E-4</v>
      </c>
      <c r="H12" s="4">
        <v>26.298300000000001</v>
      </c>
      <c r="I12" s="21">
        <v>1E-4</v>
      </c>
      <c r="J12" s="11">
        <f t="shared" si="1"/>
        <v>20.177900000000001</v>
      </c>
      <c r="K12" s="21">
        <f t="shared" si="3"/>
        <v>1.4142135623730951E-4</v>
      </c>
      <c r="L12" s="4">
        <v>26.396699999999999</v>
      </c>
      <c r="M12" s="21">
        <v>1E-4</v>
      </c>
      <c r="N12" s="15">
        <f t="shared" si="4"/>
        <v>20.276299999999999</v>
      </c>
      <c r="O12" s="21">
        <f t="shared" si="5"/>
        <v>1.4142135623730951E-4</v>
      </c>
      <c r="P12" s="14">
        <f t="shared" si="6"/>
        <v>9.8399999999998045E-2</v>
      </c>
      <c r="Q12" s="21">
        <f t="shared" si="7"/>
        <v>1.4142135623730951E-4</v>
      </c>
      <c r="R12" s="16">
        <f t="shared" si="8"/>
        <v>9.705912814467931</v>
      </c>
      <c r="S12" s="21">
        <f t="shared" si="9"/>
        <v>1.3949588588433726E-2</v>
      </c>
      <c r="T12" s="23">
        <f t="shared" si="10"/>
        <v>96.488389750198493</v>
      </c>
      <c r="U12" s="21">
        <f t="shared" si="11"/>
        <v>0.16834459984785993</v>
      </c>
      <c r="V12" s="4">
        <f t="shared" si="12"/>
        <v>1.0652831137831008E-3</v>
      </c>
      <c r="W12" s="21">
        <f t="shared" si="13"/>
        <v>6.9747161208776815E-6</v>
      </c>
    </row>
    <row r="13" spans="1:26" x14ac:dyDescent="0.25">
      <c r="A13" s="4" t="s">
        <v>21</v>
      </c>
      <c r="B13" s="6">
        <v>6.1501999999999999</v>
      </c>
      <c r="C13" s="25">
        <v>1E-4</v>
      </c>
      <c r="D13" s="4">
        <v>6.1706000000000003</v>
      </c>
      <c r="E13" s="21">
        <v>1E-4</v>
      </c>
      <c r="F13" s="6">
        <f t="shared" si="0"/>
        <v>2.0400000000000418E-2</v>
      </c>
      <c r="G13" s="21">
        <f t="shared" si="2"/>
        <v>1.4142135623730951E-4</v>
      </c>
      <c r="H13" s="4">
        <v>26.289400000000001</v>
      </c>
      <c r="I13" s="21">
        <v>1E-4</v>
      </c>
      <c r="J13" s="10">
        <f t="shared" si="1"/>
        <v>20.139200000000002</v>
      </c>
      <c r="K13" s="21">
        <f t="shared" si="3"/>
        <v>1.4142135623730951E-4</v>
      </c>
      <c r="L13" s="4">
        <v>26.39</v>
      </c>
      <c r="M13" s="21">
        <v>1E-4</v>
      </c>
      <c r="N13" s="15">
        <f t="shared" si="4"/>
        <v>20.239800000000002</v>
      </c>
      <c r="O13" s="21">
        <f t="shared" si="5"/>
        <v>1.4142135623730951E-4</v>
      </c>
      <c r="P13" s="14">
        <f t="shared" si="6"/>
        <v>0.10060000000000002</v>
      </c>
      <c r="Q13" s="21">
        <f t="shared" si="7"/>
        <v>1.4142135623730951E-4</v>
      </c>
      <c r="R13" s="16">
        <f t="shared" si="8"/>
        <v>9.9408096917953745</v>
      </c>
      <c r="S13" s="21">
        <f t="shared" si="9"/>
        <v>1.3974753024088455E-2</v>
      </c>
      <c r="T13" s="23">
        <f t="shared" si="10"/>
        <v>98.823545843594474</v>
      </c>
      <c r="U13" s="21">
        <f t="shared" si="11"/>
        <v>0.16986932061950261</v>
      </c>
      <c r="V13" s="4">
        <f t="shared" si="12"/>
        <v>1.007915097975297E-3</v>
      </c>
      <c r="W13" s="21">
        <f t="shared" si="13"/>
        <v>6.9872937515075835E-6</v>
      </c>
    </row>
    <row r="14" spans="1:26" x14ac:dyDescent="0.25">
      <c r="A14" s="4" t="s">
        <v>22</v>
      </c>
      <c r="B14" s="6">
        <v>6.1269</v>
      </c>
      <c r="C14" s="25">
        <v>1E-4</v>
      </c>
      <c r="D14" s="4">
        <v>6.1452999999999998</v>
      </c>
      <c r="E14" s="21">
        <v>1E-4</v>
      </c>
      <c r="F14" s="6">
        <f t="shared" si="0"/>
        <v>1.839999999999975E-2</v>
      </c>
      <c r="G14" s="21">
        <f t="shared" si="2"/>
        <v>1.4142135623730951E-4</v>
      </c>
      <c r="H14" s="4">
        <v>26.275700000000001</v>
      </c>
      <c r="I14" s="21">
        <v>1E-4</v>
      </c>
      <c r="J14" s="11">
        <f t="shared" si="1"/>
        <v>20.148800000000001</v>
      </c>
      <c r="K14" s="21">
        <f t="shared" si="3"/>
        <v>1.4142135623730951E-4</v>
      </c>
      <c r="L14" s="4">
        <v>26.3766</v>
      </c>
      <c r="M14" s="21">
        <v>1E-4</v>
      </c>
      <c r="N14" s="15">
        <f t="shared" si="4"/>
        <v>20.249700000000001</v>
      </c>
      <c r="O14" s="21">
        <f t="shared" si="5"/>
        <v>1.4142135623730951E-4</v>
      </c>
      <c r="P14" s="14">
        <f t="shared" si="6"/>
        <v>0.10089999999999932</v>
      </c>
      <c r="Q14" s="21">
        <f t="shared" si="7"/>
        <v>1.4142135623730951E-4</v>
      </c>
      <c r="R14" s="16">
        <f t="shared" si="8"/>
        <v>9.96557973698369</v>
      </c>
      <c r="S14" s="21">
        <f t="shared" si="9"/>
        <v>1.3967921682287479E-2</v>
      </c>
      <c r="T14" s="23">
        <f t="shared" si="10"/>
        <v>99.06978973841882</v>
      </c>
      <c r="U14" s="21">
        <f t="shared" si="11"/>
        <v>0.1699541089111003</v>
      </c>
      <c r="V14" s="4">
        <f t="shared" si="12"/>
        <v>9.0865543687065735E-4</v>
      </c>
      <c r="W14" s="21">
        <f t="shared" si="13"/>
        <v>6.9838770263214469E-6</v>
      </c>
    </row>
    <row r="15" spans="1:26" x14ac:dyDescent="0.25">
      <c r="A15" s="4" t="s">
        <v>23</v>
      </c>
      <c r="B15" s="6">
        <v>6.1318000000000001</v>
      </c>
      <c r="C15" s="25">
        <v>1E-4</v>
      </c>
      <c r="D15" s="4">
        <v>6.1508000000000003</v>
      </c>
      <c r="E15" s="21">
        <v>1E-4</v>
      </c>
      <c r="F15" s="6">
        <f t="shared" si="0"/>
        <v>1.9000000000000128E-2</v>
      </c>
      <c r="G15" s="21">
        <f t="shared" si="2"/>
        <v>1.4142135623730951E-4</v>
      </c>
      <c r="H15" s="4">
        <v>26.27</v>
      </c>
      <c r="I15" s="21">
        <v>1E-4</v>
      </c>
      <c r="J15" s="11">
        <f t="shared" si="1"/>
        <v>20.138199999999998</v>
      </c>
      <c r="K15" s="21">
        <f t="shared" si="3"/>
        <v>1.4142135623730951E-4</v>
      </c>
      <c r="L15" s="4">
        <v>26.3703</v>
      </c>
      <c r="M15" s="21">
        <v>1E-4</v>
      </c>
      <c r="N15" s="15">
        <f t="shared" si="4"/>
        <v>20.238500000000002</v>
      </c>
      <c r="O15" s="21">
        <f t="shared" si="5"/>
        <v>1.4142135623730951E-4</v>
      </c>
      <c r="P15" s="14">
        <f t="shared" si="6"/>
        <v>0.10030000000000072</v>
      </c>
      <c r="Q15" s="21">
        <f t="shared" si="7"/>
        <v>1.4142135623730951E-4</v>
      </c>
      <c r="R15" s="16">
        <f t="shared" si="8"/>
        <v>9.9118017639647906</v>
      </c>
      <c r="S15" s="21">
        <f t="shared" si="9"/>
        <v>1.3975649672488242E-2</v>
      </c>
      <c r="T15" s="23">
        <f t="shared" si="10"/>
        <v>98.535172323260468</v>
      </c>
      <c r="U15" s="21">
        <f t="shared" si="11"/>
        <v>0.16971263579742754</v>
      </c>
      <c r="V15" s="4">
        <f t="shared" si="12"/>
        <v>9.3880475331670459E-4</v>
      </c>
      <c r="W15" s="21">
        <f t="shared" si="13"/>
        <v>6.9877421033406902E-6</v>
      </c>
    </row>
    <row r="16" spans="1:26" x14ac:dyDescent="0.25">
      <c r="A16" s="4" t="s">
        <v>24</v>
      </c>
      <c r="B16" s="6">
        <v>6.1113999999999997</v>
      </c>
      <c r="C16" s="25">
        <v>1E-4</v>
      </c>
      <c r="D16" s="4">
        <v>6.1326000000000001</v>
      </c>
      <c r="E16" s="21">
        <v>1E-4</v>
      </c>
      <c r="F16" s="6">
        <f t="shared" si="0"/>
        <v>2.120000000000033E-2</v>
      </c>
      <c r="G16" s="21">
        <f t="shared" si="2"/>
        <v>1.4142135623730951E-4</v>
      </c>
      <c r="H16" s="4">
        <v>26.280899999999999</v>
      </c>
      <c r="I16" s="21">
        <v>1E-4</v>
      </c>
      <c r="J16" s="11">
        <f t="shared" si="1"/>
        <v>20.169499999999999</v>
      </c>
      <c r="K16" s="21">
        <f t="shared" si="3"/>
        <v>1.4142135623730951E-4</v>
      </c>
      <c r="L16" s="4">
        <v>26.382899999999999</v>
      </c>
      <c r="M16" s="21">
        <v>1E-4</v>
      </c>
      <c r="N16" s="15">
        <f t="shared" si="4"/>
        <v>20.2715</v>
      </c>
      <c r="O16" s="21">
        <f t="shared" si="5"/>
        <v>1.4142135623730951E-4</v>
      </c>
      <c r="P16" s="14">
        <f t="shared" si="6"/>
        <v>0.10200000000000031</v>
      </c>
      <c r="Q16" s="21">
        <f t="shared" si="7"/>
        <v>1.4142135623730951E-4</v>
      </c>
      <c r="R16" s="16">
        <f t="shared" si="8"/>
        <v>10.063389487704443</v>
      </c>
      <c r="S16" s="21">
        <f t="shared" si="9"/>
        <v>1.3952903976077985E-2</v>
      </c>
      <c r="T16" s="23">
        <f t="shared" si="10"/>
        <v>100.04213572269822</v>
      </c>
      <c r="U16" s="21">
        <f t="shared" si="11"/>
        <v>0.17038892376821868</v>
      </c>
      <c r="V16" s="4">
        <f t="shared" si="12"/>
        <v>1.045803221271259E-3</v>
      </c>
      <c r="W16" s="21">
        <f t="shared" si="13"/>
        <v>6.9763674900163548E-6</v>
      </c>
    </row>
    <row r="17" spans="1:23" x14ac:dyDescent="0.25">
      <c r="A17" s="4" t="s">
        <v>25</v>
      </c>
      <c r="B17" s="6">
        <v>6.1280999999999999</v>
      </c>
      <c r="C17" s="25">
        <v>1E-4</v>
      </c>
      <c r="D17" s="4">
        <v>6.1481000000000003</v>
      </c>
      <c r="E17" s="21">
        <v>1E-4</v>
      </c>
      <c r="F17" s="6">
        <f t="shared" si="0"/>
        <v>2.0000000000000462E-2</v>
      </c>
      <c r="G17" s="21">
        <f t="shared" si="2"/>
        <v>1.4142135623730951E-4</v>
      </c>
      <c r="H17" s="4">
        <v>26.275200000000002</v>
      </c>
      <c r="I17" s="21">
        <v>1E-4</v>
      </c>
      <c r="J17" s="11">
        <f t="shared" si="1"/>
        <v>20.147100000000002</v>
      </c>
      <c r="K17" s="21">
        <f t="shared" si="3"/>
        <v>1.4142135623730951E-4</v>
      </c>
      <c r="L17" s="4">
        <v>26.3735</v>
      </c>
      <c r="M17" s="21">
        <v>1E-4</v>
      </c>
      <c r="N17" s="15">
        <f t="shared" si="4"/>
        <v>20.2454</v>
      </c>
      <c r="O17" s="21">
        <f t="shared" si="5"/>
        <v>1.4142135623730951E-4</v>
      </c>
      <c r="P17" s="14">
        <f t="shared" si="6"/>
        <v>9.8299999999998278E-2</v>
      </c>
      <c r="Q17" s="21">
        <f t="shared" si="7"/>
        <v>1.4142135623730951E-4</v>
      </c>
      <c r="R17" s="16">
        <f t="shared" si="8"/>
        <v>9.7108478963120781</v>
      </c>
      <c r="S17" s="21">
        <f t="shared" si="9"/>
        <v>1.3970879631100603E-2</v>
      </c>
      <c r="T17" s="23">
        <f t="shared" si="10"/>
        <v>96.537450370207097</v>
      </c>
      <c r="U17" s="21">
        <f t="shared" si="11"/>
        <v>0.16854648708425726</v>
      </c>
      <c r="V17" s="4">
        <f t="shared" si="12"/>
        <v>9.8787872800737268E-4</v>
      </c>
      <c r="W17" s="21">
        <f t="shared" si="13"/>
        <v>6.9853608841590322E-6</v>
      </c>
    </row>
    <row r="18" spans="1:23" x14ac:dyDescent="0.25">
      <c r="A18" s="4" t="s">
        <v>26</v>
      </c>
      <c r="B18" s="7">
        <v>6.1645000000000003</v>
      </c>
      <c r="C18" s="25">
        <v>1E-4</v>
      </c>
      <c r="D18" s="4">
        <v>6.1829999999999998</v>
      </c>
      <c r="E18" s="21">
        <v>1E-4</v>
      </c>
      <c r="F18" s="6">
        <f t="shared" si="0"/>
        <v>1.8499999999999517E-2</v>
      </c>
      <c r="G18" s="21">
        <f t="shared" si="2"/>
        <v>1.4142135623730951E-4</v>
      </c>
      <c r="H18" s="4">
        <v>26.354299999999999</v>
      </c>
      <c r="I18" s="21">
        <v>1E-4</v>
      </c>
      <c r="J18" s="11">
        <f t="shared" si="1"/>
        <v>20.189799999999998</v>
      </c>
      <c r="K18" s="21">
        <f t="shared" si="3"/>
        <v>1.4142135623730951E-4</v>
      </c>
      <c r="L18" s="4">
        <v>26.454699999999999</v>
      </c>
      <c r="M18" s="21">
        <v>1E-4</v>
      </c>
      <c r="N18" s="15">
        <f t="shared" si="4"/>
        <v>20.290199999999999</v>
      </c>
      <c r="O18" s="21">
        <f t="shared" si="5"/>
        <v>1.4142135623730951E-4</v>
      </c>
      <c r="P18" s="14">
        <f t="shared" si="6"/>
        <v>0.10040000000000049</v>
      </c>
      <c r="Q18" s="21">
        <f t="shared" si="7"/>
        <v>1.4142135623730951E-4</v>
      </c>
      <c r="R18" s="16">
        <f t="shared" si="8"/>
        <v>9.8964031897172529</v>
      </c>
      <c r="S18" s="21">
        <f t="shared" si="9"/>
        <v>1.3940038792755453E-2</v>
      </c>
      <c r="T18" s="23">
        <f t="shared" si="10"/>
        <v>98.382092065690159</v>
      </c>
      <c r="U18" s="21">
        <f t="shared" si="11"/>
        <v>0.16933588209865164</v>
      </c>
      <c r="V18" s="4">
        <f t="shared" si="12"/>
        <v>9.117702141920493E-4</v>
      </c>
      <c r="W18" s="21">
        <f t="shared" si="13"/>
        <v>6.9699369656704411E-6</v>
      </c>
    </row>
    <row r="19" spans="1:23" x14ac:dyDescent="0.25">
      <c r="A19" s="4" t="s">
        <v>27</v>
      </c>
      <c r="B19" s="7">
        <v>6.1223999999999998</v>
      </c>
      <c r="C19" s="25">
        <v>1E-4</v>
      </c>
      <c r="D19" s="4">
        <v>6.1414999999999997</v>
      </c>
      <c r="E19" s="21">
        <v>1E-4</v>
      </c>
      <c r="F19" s="6">
        <f t="shared" si="0"/>
        <v>1.9099999999999895E-2</v>
      </c>
      <c r="G19" s="21">
        <f t="shared" si="2"/>
        <v>1.4142135623730951E-4</v>
      </c>
      <c r="H19" s="4">
        <v>26.286799999999999</v>
      </c>
      <c r="I19" s="21">
        <v>1E-4</v>
      </c>
      <c r="J19" s="11">
        <f t="shared" si="1"/>
        <v>20.164400000000001</v>
      </c>
      <c r="K19" s="21">
        <f t="shared" si="3"/>
        <v>1.4142135623730951E-4</v>
      </c>
      <c r="L19" s="4">
        <v>26.387499999999999</v>
      </c>
      <c r="M19" s="21">
        <v>1E-4</v>
      </c>
      <c r="N19" s="15">
        <f t="shared" si="4"/>
        <v>20.2651</v>
      </c>
      <c r="O19" s="21">
        <f t="shared" si="5"/>
        <v>1.4142135623730951E-4</v>
      </c>
      <c r="P19" s="14">
        <f t="shared" si="6"/>
        <v>0.10069999999999979</v>
      </c>
      <c r="Q19" s="21">
        <f t="shared" si="7"/>
        <v>1.4142135623730951E-4</v>
      </c>
      <c r="R19" s="16">
        <f t="shared" si="8"/>
        <v>9.9382682542893725</v>
      </c>
      <c r="S19" s="21">
        <f t="shared" si="9"/>
        <v>1.3957306130774836E-2</v>
      </c>
      <c r="T19" s="23">
        <f t="shared" si="10"/>
        <v>98.798280913103923</v>
      </c>
      <c r="U19" s="21">
        <f t="shared" si="11"/>
        <v>0.16971310990605848</v>
      </c>
      <c r="V19" s="4">
        <f t="shared" si="12"/>
        <v>9.425070688030109E-4</v>
      </c>
      <c r="W19" s="21">
        <f t="shared" si="13"/>
        <v>6.9785700071045837E-6</v>
      </c>
    </row>
    <row r="20" spans="1:23" x14ac:dyDescent="0.25">
      <c r="A20" s="4" t="s">
        <v>28</v>
      </c>
      <c r="B20" s="6">
        <v>6.1332000000000004</v>
      </c>
      <c r="C20" s="25">
        <v>1E-4</v>
      </c>
      <c r="D20" s="4">
        <v>6.1519000000000004</v>
      </c>
      <c r="E20" s="21">
        <v>1E-4</v>
      </c>
      <c r="F20" s="9">
        <f t="shared" ref="F20:F21" si="14">D20-B20</f>
        <v>1.8699999999999939E-2</v>
      </c>
      <c r="G20" s="21">
        <f t="shared" si="2"/>
        <v>1.4142135623730951E-4</v>
      </c>
      <c r="H20" s="4">
        <v>26.164200000000001</v>
      </c>
      <c r="I20" s="21">
        <v>1E-4</v>
      </c>
      <c r="J20" s="10">
        <f t="shared" ref="J20:J21" si="15">H20-B20</f>
        <v>20.030999999999999</v>
      </c>
      <c r="K20" s="21">
        <f t="shared" si="3"/>
        <v>1.4142135623730951E-4</v>
      </c>
      <c r="L20" s="4">
        <v>26.265000000000001</v>
      </c>
      <c r="M20" s="21">
        <v>1E-4</v>
      </c>
      <c r="N20" s="15">
        <f t="shared" si="4"/>
        <v>20.131799999999998</v>
      </c>
      <c r="O20" s="21">
        <f t="shared" si="5"/>
        <v>1.4142135623730951E-4</v>
      </c>
      <c r="P20" s="14">
        <f t="shared" si="6"/>
        <v>0.10079999999999956</v>
      </c>
      <c r="Q20" s="21">
        <f t="shared" si="7"/>
        <v>1.4142135623730951E-4</v>
      </c>
      <c r="R20" s="16">
        <f t="shared" si="8"/>
        <v>10.01400768932729</v>
      </c>
      <c r="S20" s="21">
        <f t="shared" si="9"/>
        <v>1.4049725205802437E-2</v>
      </c>
      <c r="T20" s="23">
        <f t="shared" si="10"/>
        <v>99.551221544973686</v>
      </c>
      <c r="U20" s="21">
        <f t="shared" si="11"/>
        <v>0.17089313483909449</v>
      </c>
      <c r="V20" s="4">
        <f t="shared" si="12"/>
        <v>9.2887868943660986E-4</v>
      </c>
      <c r="W20" s="21">
        <f t="shared" si="13"/>
        <v>7.0247775781387625E-6</v>
      </c>
    </row>
    <row r="21" spans="1:23" x14ac:dyDescent="0.25">
      <c r="A21" s="4" t="s">
        <v>29</v>
      </c>
      <c r="B21" s="6">
        <v>6.1245000000000003</v>
      </c>
      <c r="C21" s="25">
        <v>1E-4</v>
      </c>
      <c r="D21" s="4">
        <v>6.1429999999999998</v>
      </c>
      <c r="E21" s="21">
        <v>1E-4</v>
      </c>
      <c r="F21" s="6">
        <f t="shared" si="14"/>
        <v>1.8499999999999517E-2</v>
      </c>
      <c r="G21" s="21">
        <f t="shared" si="2"/>
        <v>1.4142135623730951E-4</v>
      </c>
      <c r="H21" s="4">
        <v>26.2409</v>
      </c>
      <c r="I21" s="21">
        <v>1E-4</v>
      </c>
      <c r="J21" s="11">
        <f t="shared" si="15"/>
        <v>20.116399999999999</v>
      </c>
      <c r="K21" s="21">
        <f t="shared" si="3"/>
        <v>1.4142135623730951E-4</v>
      </c>
      <c r="L21" s="4">
        <v>26.340299999999999</v>
      </c>
      <c r="M21" s="21">
        <v>1E-4</v>
      </c>
      <c r="N21" s="15">
        <f t="shared" si="4"/>
        <v>20.215799999999998</v>
      </c>
      <c r="O21" s="21">
        <f t="shared" si="5"/>
        <v>1.4142135623730951E-4</v>
      </c>
      <c r="P21" s="14">
        <f t="shared" si="6"/>
        <v>9.9399999999999267E-2</v>
      </c>
      <c r="Q21" s="21">
        <f t="shared" si="7"/>
        <v>1.4142135623730951E-4</v>
      </c>
      <c r="R21" s="16">
        <f t="shared" si="8"/>
        <v>9.8338923020606934</v>
      </c>
      <c r="S21" s="21">
        <f t="shared" si="9"/>
        <v>1.3991340016595777E-2</v>
      </c>
      <c r="T21" s="23">
        <f t="shared" si="10"/>
        <v>97.760659027177169</v>
      </c>
      <c r="U21" s="21">
        <f t="shared" si="11"/>
        <v>0.16940187266092196</v>
      </c>
      <c r="V21" s="4">
        <f t="shared" si="12"/>
        <v>9.1512579269677772E-4</v>
      </c>
      <c r="W21" s="21">
        <f t="shared" si="13"/>
        <v>6.9955883741589931E-6</v>
      </c>
    </row>
    <row r="22" spans="1:23" x14ac:dyDescent="0.25">
      <c r="A22" s="4" t="s">
        <v>30</v>
      </c>
      <c r="B22" s="6">
        <v>6.1317000000000004</v>
      </c>
      <c r="C22" s="25">
        <v>1E-4</v>
      </c>
      <c r="D22" s="5">
        <v>6.1528</v>
      </c>
      <c r="E22" s="21">
        <v>1E-4</v>
      </c>
      <c r="F22" s="6">
        <f t="shared" si="0"/>
        <v>2.1099999999999675E-2</v>
      </c>
      <c r="G22" s="21">
        <f t="shared" si="2"/>
        <v>1.4142135623730951E-4</v>
      </c>
      <c r="H22" s="4">
        <v>26.200800000000001</v>
      </c>
      <c r="I22" s="21">
        <v>1E-4</v>
      </c>
      <c r="J22" s="11">
        <f t="shared" si="1"/>
        <v>20.069099999999999</v>
      </c>
      <c r="K22" s="21">
        <f t="shared" si="3"/>
        <v>1.4142135623730951E-4</v>
      </c>
      <c r="L22" s="4">
        <v>26.302099999999999</v>
      </c>
      <c r="M22" s="21">
        <v>1E-4</v>
      </c>
      <c r="N22" s="15">
        <f t="shared" si="4"/>
        <v>20.170400000000001</v>
      </c>
      <c r="O22" s="21">
        <f t="shared" si="5"/>
        <v>1.4142135623730951E-4</v>
      </c>
      <c r="P22" s="14">
        <f t="shared" si="6"/>
        <v>0.10129999999999839</v>
      </c>
      <c r="Q22" s="21">
        <f t="shared" si="7"/>
        <v>1.4142135623730951E-4</v>
      </c>
      <c r="R22" s="16">
        <f t="shared" si="8"/>
        <v>10.044421528576368</v>
      </c>
      <c r="S22" s="21">
        <f t="shared" si="9"/>
        <v>1.4022839381795237E-2</v>
      </c>
      <c r="T22" s="23">
        <f t="shared" si="10"/>
        <v>99.853571507451264</v>
      </c>
      <c r="U22" s="21">
        <f t="shared" si="11"/>
        <v>0.17084747983118981</v>
      </c>
      <c r="V22" s="4">
        <f t="shared" si="12"/>
        <v>1.0460873358981316E-3</v>
      </c>
      <c r="W22" s="21">
        <f t="shared" si="13"/>
        <v>7.0113351056941103E-6</v>
      </c>
    </row>
    <row r="23" spans="1:23" x14ac:dyDescent="0.25">
      <c r="A23" s="4" t="s">
        <v>31</v>
      </c>
      <c r="B23" s="6">
        <v>6.1261999999999999</v>
      </c>
      <c r="C23" s="25">
        <v>1E-4</v>
      </c>
      <c r="D23" s="5">
        <v>6.1467999999999998</v>
      </c>
      <c r="E23" s="21">
        <v>1E-4</v>
      </c>
      <c r="F23" s="6">
        <f t="shared" si="0"/>
        <v>2.0599999999999952E-2</v>
      </c>
      <c r="G23" s="21">
        <f t="shared" si="2"/>
        <v>1.4142135623730951E-4</v>
      </c>
      <c r="H23" s="4">
        <v>26.218900000000001</v>
      </c>
      <c r="I23" s="21">
        <v>1E-4</v>
      </c>
      <c r="J23" s="11">
        <f t="shared" si="1"/>
        <v>20.092700000000001</v>
      </c>
      <c r="K23" s="21">
        <f t="shared" si="3"/>
        <v>1.4142135623730951E-4</v>
      </c>
      <c r="L23" s="4">
        <v>26.32</v>
      </c>
      <c r="M23" s="21">
        <v>1E-4</v>
      </c>
      <c r="N23" s="15">
        <f t="shared" si="4"/>
        <v>20.1938</v>
      </c>
      <c r="O23" s="21">
        <f t="shared" si="5"/>
        <v>1.4142135623730951E-4</v>
      </c>
      <c r="P23" s="14">
        <f t="shared" si="6"/>
        <v>0.10109999999999886</v>
      </c>
      <c r="Q23" s="21">
        <f t="shared" si="7"/>
        <v>1.4142135623730951E-4</v>
      </c>
      <c r="R23" s="16">
        <f t="shared" si="8"/>
        <v>10.012974279234108</v>
      </c>
      <c r="S23" s="21">
        <f t="shared" si="9"/>
        <v>1.4006589010808541E-2</v>
      </c>
      <c r="T23" s="23">
        <f t="shared" si="10"/>
        <v>99.540948211826276</v>
      </c>
      <c r="U23" s="21">
        <f t="shared" si="11"/>
        <v>0.17053696734888069</v>
      </c>
      <c r="V23" s="4">
        <f t="shared" si="12"/>
        <v>1.020115084828014E-3</v>
      </c>
      <c r="W23" s="21">
        <f t="shared" si="13"/>
        <v>7.0032103824580694E-6</v>
      </c>
    </row>
    <row r="24" spans="1:23" x14ac:dyDescent="0.25">
      <c r="A24" s="4" t="s">
        <v>32</v>
      </c>
      <c r="B24" s="6">
        <v>6.1227</v>
      </c>
      <c r="C24" s="25">
        <v>1E-4</v>
      </c>
      <c r="D24" s="5">
        <v>6.1412000000000004</v>
      </c>
      <c r="E24" s="21">
        <v>1E-4</v>
      </c>
      <c r="F24" s="6">
        <f t="shared" si="0"/>
        <v>1.8500000000000405E-2</v>
      </c>
      <c r="G24" s="21">
        <f t="shared" si="2"/>
        <v>1.4142135623730951E-4</v>
      </c>
      <c r="H24" s="4">
        <v>26.244499999999999</v>
      </c>
      <c r="I24" s="21">
        <v>1E-4</v>
      </c>
      <c r="J24" s="11">
        <f t="shared" si="1"/>
        <v>20.1218</v>
      </c>
      <c r="K24" s="21">
        <f t="shared" si="3"/>
        <v>1.4142135623730951E-4</v>
      </c>
      <c r="L24" s="4">
        <v>26.345800000000001</v>
      </c>
      <c r="M24" s="21">
        <v>1E-4</v>
      </c>
      <c r="N24" s="15">
        <f t="shared" si="4"/>
        <v>20.223100000000002</v>
      </c>
      <c r="O24" s="21">
        <f t="shared" si="5"/>
        <v>1.4142135623730951E-4</v>
      </c>
      <c r="P24" s="14">
        <f t="shared" si="6"/>
        <v>0.10130000000000194</v>
      </c>
      <c r="Q24" s="21">
        <f t="shared" si="7"/>
        <v>1.4142135623730951E-4</v>
      </c>
      <c r="R24" s="16">
        <f t="shared" si="8"/>
        <v>10.018246460730742</v>
      </c>
      <c r="S24" s="21">
        <f t="shared" si="9"/>
        <v>1.3986295914089999E-2</v>
      </c>
      <c r="T24" s="23">
        <f t="shared" si="10"/>
        <v>99.593360005833205</v>
      </c>
      <c r="U24" s="21">
        <f t="shared" si="11"/>
        <v>0.17040225566728448</v>
      </c>
      <c r="V24" s="4">
        <f t="shared" si="12"/>
        <v>9.1479545668074643E-4</v>
      </c>
      <c r="W24" s="21">
        <f t="shared" si="13"/>
        <v>6.9930631511281424E-6</v>
      </c>
    </row>
    <row r="25" spans="1:23" x14ac:dyDescent="0.25">
      <c r="A25" s="4" t="s">
        <v>33</v>
      </c>
      <c r="B25" s="6">
        <v>6.1386000000000003</v>
      </c>
      <c r="C25" s="25">
        <v>1E-4</v>
      </c>
      <c r="D25" s="5">
        <v>6.1574999999999998</v>
      </c>
      <c r="E25" s="21">
        <v>1E-4</v>
      </c>
      <c r="F25" s="6">
        <f t="shared" ref="F25:F27" si="16">D25-B25</f>
        <v>1.8899999999999473E-2</v>
      </c>
      <c r="G25" s="21">
        <f t="shared" si="2"/>
        <v>1.4142135623730951E-4</v>
      </c>
      <c r="H25" s="4">
        <v>25.863399999999999</v>
      </c>
      <c r="I25" s="21">
        <v>1E-4</v>
      </c>
      <c r="J25" s="11">
        <f t="shared" ref="J25:J27" si="17">H25-B25</f>
        <v>19.724799999999998</v>
      </c>
      <c r="K25" s="21">
        <f t="shared" si="3"/>
        <v>1.4142135623730951E-4</v>
      </c>
      <c r="L25" s="4">
        <v>25.9635</v>
      </c>
      <c r="M25" s="21">
        <v>1E-4</v>
      </c>
      <c r="N25" s="15">
        <f t="shared" si="4"/>
        <v>19.8249</v>
      </c>
      <c r="O25" s="21">
        <f t="shared" si="5"/>
        <v>1.4142135623730951E-4</v>
      </c>
      <c r="P25" s="14">
        <f t="shared" si="6"/>
        <v>0.10010000000000119</v>
      </c>
      <c r="Q25" s="21">
        <f t="shared" si="7"/>
        <v>1.4142135623730951E-4</v>
      </c>
      <c r="R25" s="16">
        <f t="shared" si="8"/>
        <v>10.098411593501222</v>
      </c>
      <c r="S25" s="21">
        <f t="shared" si="9"/>
        <v>1.426722545462834E-2</v>
      </c>
      <c r="T25" s="23">
        <f t="shared" si="10"/>
        <v>100.39029736999379</v>
      </c>
      <c r="U25" s="21">
        <f t="shared" si="11"/>
        <v>0.17313947980825578</v>
      </c>
      <c r="V25" s="4">
        <f t="shared" si="12"/>
        <v>9.5334654903679085E-4</v>
      </c>
      <c r="W25" s="21">
        <f t="shared" si="13"/>
        <v>7.133525036902263E-6</v>
      </c>
    </row>
    <row r="26" spans="1:23" x14ac:dyDescent="0.25">
      <c r="A26" s="4" t="s">
        <v>34</v>
      </c>
      <c r="B26" s="6">
        <v>6.1555</v>
      </c>
      <c r="C26" s="25">
        <v>1E-4</v>
      </c>
      <c r="D26" s="5">
        <v>6.1738</v>
      </c>
      <c r="E26" s="21">
        <v>1E-4</v>
      </c>
      <c r="F26" s="6">
        <f t="shared" si="16"/>
        <v>1.8299999999999983E-2</v>
      </c>
      <c r="G26" s="21">
        <f t="shared" si="2"/>
        <v>1.4142135623730951E-4</v>
      </c>
      <c r="H26" s="4">
        <v>26.194900000000001</v>
      </c>
      <c r="I26" s="21">
        <v>1E-4</v>
      </c>
      <c r="J26" s="11">
        <f t="shared" si="17"/>
        <v>20.039400000000001</v>
      </c>
      <c r="K26" s="21">
        <f t="shared" si="3"/>
        <v>1.4142135623730951E-4</v>
      </c>
      <c r="L26" s="4">
        <v>26.296500000000002</v>
      </c>
      <c r="M26" s="21">
        <v>1E-4</v>
      </c>
      <c r="N26" s="15">
        <f t="shared" si="4"/>
        <v>20.141000000000002</v>
      </c>
      <c r="O26" s="21">
        <f t="shared" si="5"/>
        <v>1.4142135623730951E-4</v>
      </c>
      <c r="P26" s="14">
        <f t="shared" si="6"/>
        <v>0.10160000000000124</v>
      </c>
      <c r="Q26" s="21">
        <f t="shared" si="7"/>
        <v>1.4142135623730951E-4</v>
      </c>
      <c r="R26" s="16">
        <f t="shared" si="8"/>
        <v>10.088873442232385</v>
      </c>
      <c r="S26" s="21">
        <f t="shared" si="9"/>
        <v>1.4043310218355566E-2</v>
      </c>
      <c r="T26" s="23">
        <f t="shared" si="10"/>
        <v>100.29547673079003</v>
      </c>
      <c r="U26" s="21">
        <f t="shared" si="11"/>
        <v>0.17126639633170598</v>
      </c>
      <c r="V26" s="4">
        <f t="shared" si="12"/>
        <v>9.0859440941363297E-4</v>
      </c>
      <c r="W26" s="21">
        <f t="shared" si="13"/>
        <v>7.0215686714691133E-6</v>
      </c>
    </row>
    <row r="27" spans="1:23" x14ac:dyDescent="0.25">
      <c r="A27" s="4" t="s">
        <v>35</v>
      </c>
      <c r="B27" s="6">
        <v>6.1207000000000003</v>
      </c>
      <c r="C27" s="25">
        <v>1E-4</v>
      </c>
      <c r="D27" s="5">
        <v>6.1398999999999999</v>
      </c>
      <c r="E27" s="21">
        <v>1E-4</v>
      </c>
      <c r="F27" s="6">
        <f t="shared" si="16"/>
        <v>1.9199999999999662E-2</v>
      </c>
      <c r="G27" s="21">
        <f t="shared" si="2"/>
        <v>1.4142135623730951E-4</v>
      </c>
      <c r="H27" s="4">
        <v>26.191199999999998</v>
      </c>
      <c r="I27" s="21">
        <v>1E-4</v>
      </c>
      <c r="J27" s="11">
        <f t="shared" si="17"/>
        <v>20.070499999999999</v>
      </c>
      <c r="K27" s="21">
        <f t="shared" si="3"/>
        <v>1.4142135623730951E-4</v>
      </c>
      <c r="L27" s="4">
        <v>26.292200000000001</v>
      </c>
      <c r="M27" s="21">
        <v>1E-4</v>
      </c>
      <c r="N27" s="15">
        <f t="shared" si="4"/>
        <v>20.171500000000002</v>
      </c>
      <c r="O27" s="21">
        <f t="shared" si="5"/>
        <v>1.4142135623730951E-4</v>
      </c>
      <c r="P27" s="14">
        <f t="shared" si="6"/>
        <v>0.10100000000000264</v>
      </c>
      <c r="Q27" s="21">
        <f t="shared" si="7"/>
        <v>1.4142135623730951E-4</v>
      </c>
      <c r="R27" s="16">
        <f t="shared" si="8"/>
        <v>10.014128845153076</v>
      </c>
      <c r="S27" s="21">
        <f t="shared" si="9"/>
        <v>1.4022073617924447E-2</v>
      </c>
      <c r="T27" s="23">
        <f t="shared" si="10"/>
        <v>99.552425978885523</v>
      </c>
      <c r="U27" s="21">
        <f t="shared" si="11"/>
        <v>0.17066922802413459</v>
      </c>
      <c r="V27" s="4">
        <f t="shared" si="12"/>
        <v>9.5183798924223086E-4</v>
      </c>
      <c r="W27" s="21">
        <f t="shared" si="13"/>
        <v>7.0109521007785857E-6</v>
      </c>
    </row>
    <row r="28" spans="1:23" x14ac:dyDescent="0.25">
      <c r="A28" s="4" t="s">
        <v>36</v>
      </c>
      <c r="B28" s="6">
        <v>6.1128</v>
      </c>
      <c r="C28" s="25">
        <v>1E-4</v>
      </c>
      <c r="D28" s="5">
        <v>6.1315999999999997</v>
      </c>
      <c r="E28" s="21">
        <v>1E-4</v>
      </c>
      <c r="F28" s="6">
        <f t="shared" ref="F28:F49" si="18">D28-B28</f>
        <v>1.8799999999999706E-2</v>
      </c>
      <c r="G28" s="21">
        <f t="shared" si="2"/>
        <v>1.4142135623730951E-4</v>
      </c>
      <c r="H28" s="4">
        <v>26.2349</v>
      </c>
      <c r="I28" s="21">
        <v>1E-4</v>
      </c>
      <c r="J28" s="11">
        <f t="shared" ref="J28:J49" si="19">H28-B28</f>
        <v>20.1221</v>
      </c>
      <c r="K28" s="21">
        <f t="shared" si="3"/>
        <v>1.4142135623730951E-4</v>
      </c>
      <c r="L28" s="4">
        <v>26.3354</v>
      </c>
      <c r="M28" s="21">
        <v>1E-4</v>
      </c>
      <c r="N28" s="15">
        <f t="shared" si="4"/>
        <v>20.2226</v>
      </c>
      <c r="O28" s="21">
        <f t="shared" si="5"/>
        <v>1.4142135623730951E-4</v>
      </c>
      <c r="P28" s="14">
        <f t="shared" si="6"/>
        <v>0.10050000000000026</v>
      </c>
      <c r="Q28" s="21">
        <f t="shared" si="7"/>
        <v>1.4142135623730951E-4</v>
      </c>
      <c r="R28" s="16">
        <f t="shared" si="8"/>
        <v>9.9393747589331003</v>
      </c>
      <c r="S28" s="21">
        <f t="shared" si="9"/>
        <v>1.3986638970675669E-2</v>
      </c>
      <c r="T28" s="23">
        <f t="shared" si="10"/>
        <v>98.809280893565855</v>
      </c>
      <c r="U28" s="21">
        <f t="shared" si="11"/>
        <v>0.1699578559191921</v>
      </c>
      <c r="V28" s="4">
        <f t="shared" si="12"/>
        <v>9.2965296252705914E-4</v>
      </c>
      <c r="W28" s="21">
        <f t="shared" si="13"/>
        <v>6.9932361491265865E-6</v>
      </c>
    </row>
    <row r="29" spans="1:23" x14ac:dyDescent="0.25">
      <c r="A29" s="4" t="s">
        <v>37</v>
      </c>
      <c r="B29" s="6">
        <v>6.1261000000000001</v>
      </c>
      <c r="C29" s="25">
        <v>1E-4</v>
      </c>
      <c r="D29" s="5">
        <v>6.1439000000000004</v>
      </c>
      <c r="E29" s="21">
        <v>1E-4</v>
      </c>
      <c r="F29" s="6">
        <f t="shared" si="18"/>
        <v>1.780000000000026E-2</v>
      </c>
      <c r="G29" s="21">
        <f t="shared" si="2"/>
        <v>1.4142135623730951E-4</v>
      </c>
      <c r="H29" s="4">
        <v>26.183399999999999</v>
      </c>
      <c r="I29" s="21">
        <v>1E-4</v>
      </c>
      <c r="J29" s="11">
        <f t="shared" si="19"/>
        <v>20.057299999999998</v>
      </c>
      <c r="K29" s="21">
        <f t="shared" si="3"/>
        <v>1.4142135623730951E-4</v>
      </c>
      <c r="L29" s="4">
        <v>26.283300000000001</v>
      </c>
      <c r="M29" s="21">
        <v>1E-4</v>
      </c>
      <c r="N29" s="15">
        <f t="shared" si="4"/>
        <v>20.1572</v>
      </c>
      <c r="O29" s="21">
        <f t="shared" si="5"/>
        <v>1.4142135623730951E-4</v>
      </c>
      <c r="P29" s="14">
        <f t="shared" si="6"/>
        <v>9.9900000000001654E-2</v>
      </c>
      <c r="Q29" s="21">
        <f t="shared" si="7"/>
        <v>1.4142135623730951E-4</v>
      </c>
      <c r="R29" s="16">
        <f t="shared" si="8"/>
        <v>9.9120909650151461</v>
      </c>
      <c r="S29" s="21">
        <f t="shared" si="9"/>
        <v>1.4032017646267646E-2</v>
      </c>
      <c r="T29" s="23">
        <f t="shared" si="10"/>
        <v>98.538047327826888</v>
      </c>
      <c r="U29" s="21">
        <f t="shared" si="11"/>
        <v>0.17017330993253402</v>
      </c>
      <c r="V29" s="4">
        <f t="shared" si="12"/>
        <v>8.8305915504138766E-4</v>
      </c>
      <c r="W29" s="21">
        <f t="shared" si="13"/>
        <v>7.0159253952445731E-6</v>
      </c>
    </row>
    <row r="30" spans="1:23" x14ac:dyDescent="0.25">
      <c r="A30" s="4" t="s">
        <v>38</v>
      </c>
      <c r="B30" s="6">
        <v>6.2176</v>
      </c>
      <c r="C30" s="25">
        <v>1E-4</v>
      </c>
      <c r="D30" s="4">
        <v>6.2359</v>
      </c>
      <c r="E30" s="21">
        <v>1E-4</v>
      </c>
      <c r="F30" s="9">
        <f t="shared" si="18"/>
        <v>1.8299999999999983E-2</v>
      </c>
      <c r="G30" s="21">
        <f t="shared" si="2"/>
        <v>1.4142135623730951E-4</v>
      </c>
      <c r="H30" s="4">
        <v>26.266200000000001</v>
      </c>
      <c r="I30" s="21">
        <v>1E-4</v>
      </c>
      <c r="J30" s="10">
        <f t="shared" si="19"/>
        <v>20.0486</v>
      </c>
      <c r="K30" s="21">
        <f t="shared" si="3"/>
        <v>1.4142135623730951E-4</v>
      </c>
      <c r="L30" s="4">
        <v>26.367100000000001</v>
      </c>
      <c r="M30" s="21">
        <v>1E-4</v>
      </c>
      <c r="N30" s="15">
        <f t="shared" si="4"/>
        <v>20.1495</v>
      </c>
      <c r="O30" s="21">
        <f t="shared" si="5"/>
        <v>1.4142135623730951E-4</v>
      </c>
      <c r="P30" s="14">
        <f t="shared" si="6"/>
        <v>0.10089999999999932</v>
      </c>
      <c r="Q30" s="21">
        <f t="shared" si="7"/>
        <v>1.4142135623730951E-4</v>
      </c>
      <c r="R30" s="16">
        <f t="shared" si="8"/>
        <v>10.015136852031</v>
      </c>
      <c r="S30" s="21">
        <f t="shared" si="9"/>
        <v>1.4037383493276039E-2</v>
      </c>
      <c r="T30" s="23">
        <f t="shared" si="10"/>
        <v>99.562446773669805</v>
      </c>
      <c r="U30" s="21">
        <f t="shared" si="11"/>
        <v>0.17079927559300009</v>
      </c>
      <c r="V30" s="4">
        <f t="shared" si="12"/>
        <v>9.0821112186406519E-4</v>
      </c>
      <c r="W30" s="21">
        <f t="shared" si="13"/>
        <v>7.0186066434809509E-6</v>
      </c>
    </row>
    <row r="31" spans="1:23" x14ac:dyDescent="0.25">
      <c r="A31" s="4" t="s">
        <v>39</v>
      </c>
      <c r="B31" s="6">
        <v>6.1551999999999998</v>
      </c>
      <c r="C31" s="25">
        <v>1E-4</v>
      </c>
      <c r="D31" s="4">
        <v>6.1741999999999999</v>
      </c>
      <c r="E31" s="21">
        <v>1E-4</v>
      </c>
      <c r="F31" s="6">
        <f t="shared" si="18"/>
        <v>1.9000000000000128E-2</v>
      </c>
      <c r="G31" s="21">
        <f t="shared" si="2"/>
        <v>1.4142135623730951E-4</v>
      </c>
      <c r="H31" s="4">
        <v>26.1051</v>
      </c>
      <c r="I31" s="21">
        <v>1E-4</v>
      </c>
      <c r="J31" s="11">
        <f t="shared" si="19"/>
        <v>19.9499</v>
      </c>
      <c r="K31" s="21">
        <f t="shared" si="3"/>
        <v>1.4142135623730951E-4</v>
      </c>
      <c r="L31" s="4">
        <v>26.206</v>
      </c>
      <c r="M31" s="21">
        <v>1E-4</v>
      </c>
      <c r="N31" s="15">
        <f t="shared" si="4"/>
        <v>20.050799999999999</v>
      </c>
      <c r="O31" s="21">
        <f t="shared" si="5"/>
        <v>1.4142135623730951E-4</v>
      </c>
      <c r="P31" s="14">
        <f t="shared" si="6"/>
        <v>0.10089999999999932</v>
      </c>
      <c r="Q31" s="21">
        <f t="shared" si="7"/>
        <v>1.4142135623730951E-4</v>
      </c>
      <c r="R31" s="16">
        <f t="shared" si="8"/>
        <v>10.064436331717371</v>
      </c>
      <c r="S31" s="21">
        <f t="shared" si="9"/>
        <v>1.4106484214895016E-2</v>
      </c>
      <c r="T31" s="23">
        <f t="shared" si="10"/>
        <v>100.05254260508607</v>
      </c>
      <c r="U31" s="21">
        <f t="shared" si="11"/>
        <v>0.17164004866770657</v>
      </c>
      <c r="V31" s="4">
        <f t="shared" si="12"/>
        <v>9.4759311349173743E-4</v>
      </c>
      <c r="W31" s="21">
        <f t="shared" si="13"/>
        <v>7.0531559703715567E-6</v>
      </c>
    </row>
    <row r="32" spans="1:23" x14ac:dyDescent="0.25">
      <c r="A32" s="4" t="s">
        <v>40</v>
      </c>
      <c r="B32" s="6">
        <v>6.1611000000000002</v>
      </c>
      <c r="C32" s="25">
        <v>1E-4</v>
      </c>
      <c r="D32" s="5">
        <v>6.1825000000000001</v>
      </c>
      <c r="E32" s="21">
        <v>1E-4</v>
      </c>
      <c r="F32" s="6">
        <f t="shared" si="18"/>
        <v>2.1399999999999864E-2</v>
      </c>
      <c r="G32" s="21">
        <f t="shared" si="2"/>
        <v>1.4142135623730951E-4</v>
      </c>
      <c r="H32" s="4">
        <v>26.320599999999999</v>
      </c>
      <c r="I32" s="21">
        <v>1E-4</v>
      </c>
      <c r="J32" s="11">
        <f t="shared" si="19"/>
        <v>20.159499999999998</v>
      </c>
      <c r="K32" s="21">
        <f t="shared" si="3"/>
        <v>1.4142135623730951E-4</v>
      </c>
      <c r="L32" s="4">
        <v>26.420400000000001</v>
      </c>
      <c r="M32" s="21">
        <v>1E-4</v>
      </c>
      <c r="N32" s="15">
        <f t="shared" si="4"/>
        <v>20.2593</v>
      </c>
      <c r="O32" s="21">
        <f t="shared" si="5"/>
        <v>1.4142135623730951E-4</v>
      </c>
      <c r="P32" s="14">
        <f t="shared" si="6"/>
        <v>9.9800000000001887E-2</v>
      </c>
      <c r="Q32" s="21">
        <f t="shared" si="7"/>
        <v>1.4142135623730951E-4</v>
      </c>
      <c r="R32" s="16">
        <f t="shared" si="8"/>
        <v>9.8522653793568278</v>
      </c>
      <c r="S32" s="21">
        <f t="shared" si="9"/>
        <v>1.3961298973567784E-2</v>
      </c>
      <c r="T32" s="23">
        <f t="shared" si="10"/>
        <v>97.943309405039329</v>
      </c>
      <c r="U32" s="21">
        <f t="shared" si="11"/>
        <v>0.16926009585214952</v>
      </c>
      <c r="V32" s="4">
        <f t="shared" si="12"/>
        <v>1.0563050056023586E-3</v>
      </c>
      <c r="W32" s="21">
        <f t="shared" si="13"/>
        <v>6.9805686837584059E-6</v>
      </c>
    </row>
    <row r="33" spans="1:23" x14ac:dyDescent="0.25">
      <c r="A33" s="4" t="s">
        <v>41</v>
      </c>
      <c r="B33" s="8">
        <v>6.1059999999999999</v>
      </c>
      <c r="C33" s="25">
        <v>1E-4</v>
      </c>
      <c r="D33" s="5">
        <v>6.1265000000000001</v>
      </c>
      <c r="E33" s="21">
        <v>1E-4</v>
      </c>
      <c r="F33" s="6">
        <f t="shared" si="18"/>
        <v>2.0500000000000185E-2</v>
      </c>
      <c r="G33" s="21">
        <f t="shared" si="2"/>
        <v>1.4142135623730951E-4</v>
      </c>
      <c r="H33" s="4">
        <v>26.195399999999999</v>
      </c>
      <c r="I33" s="21">
        <v>1E-4</v>
      </c>
      <c r="J33" s="11">
        <f t="shared" si="19"/>
        <v>20.089399999999998</v>
      </c>
      <c r="K33" s="21">
        <f t="shared" si="3"/>
        <v>1.4142135623730951E-4</v>
      </c>
      <c r="L33" s="4">
        <v>26.296500000000002</v>
      </c>
      <c r="M33" s="21">
        <v>1E-4</v>
      </c>
      <c r="N33" s="15">
        <f t="shared" si="4"/>
        <v>20.1905</v>
      </c>
      <c r="O33" s="21">
        <f t="shared" si="5"/>
        <v>1.4142135623730951E-4</v>
      </c>
      <c r="P33" s="14">
        <f t="shared" si="6"/>
        <v>0.10110000000000241</v>
      </c>
      <c r="Q33" s="21">
        <f t="shared" si="7"/>
        <v>1.4142135623730951E-4</v>
      </c>
      <c r="R33" s="16">
        <f t="shared" si="8"/>
        <v>10.014610831827088</v>
      </c>
      <c r="S33" s="21">
        <f t="shared" si="9"/>
        <v>1.4008878349979669E-2</v>
      </c>
      <c r="T33" s="23">
        <f t="shared" si="10"/>
        <v>99.557217503283638</v>
      </c>
      <c r="U33" s="21">
        <f t="shared" si="11"/>
        <v>0.17056484092299568</v>
      </c>
      <c r="V33" s="4">
        <f t="shared" si="12"/>
        <v>1.0153289913573307E-3</v>
      </c>
      <c r="W33" s="21">
        <f t="shared" si="13"/>
        <v>7.0043549754801034E-6</v>
      </c>
    </row>
    <row r="34" spans="1:23" x14ac:dyDescent="0.25">
      <c r="A34" s="4" t="s">
        <v>42</v>
      </c>
      <c r="B34" s="6">
        <v>6.1577000000000002</v>
      </c>
      <c r="C34" s="25">
        <v>1E-4</v>
      </c>
      <c r="D34" s="5">
        <v>6.1755000000000004</v>
      </c>
      <c r="E34" s="21">
        <v>1E-4</v>
      </c>
      <c r="F34" s="6">
        <f t="shared" si="18"/>
        <v>1.780000000000026E-2</v>
      </c>
      <c r="G34" s="21">
        <f t="shared" si="2"/>
        <v>1.4142135623730951E-4</v>
      </c>
      <c r="H34" s="4">
        <v>26.3001</v>
      </c>
      <c r="I34" s="21">
        <v>1E-4</v>
      </c>
      <c r="J34" s="11">
        <f t="shared" si="19"/>
        <v>20.142400000000002</v>
      </c>
      <c r="K34" s="21">
        <f t="shared" si="3"/>
        <v>1.4142135623730951E-4</v>
      </c>
      <c r="L34" s="4">
        <v>26.397300000000001</v>
      </c>
      <c r="M34" s="21">
        <v>1E-4</v>
      </c>
      <c r="N34" s="15">
        <f t="shared" si="4"/>
        <v>20.239600000000003</v>
      </c>
      <c r="O34" s="21">
        <f t="shared" si="5"/>
        <v>1.4142135623730951E-4</v>
      </c>
      <c r="P34" s="14">
        <f t="shared" si="6"/>
        <v>9.7200000000000841E-2</v>
      </c>
      <c r="Q34" s="21">
        <f t="shared" si="7"/>
        <v>1.4142135623730951E-4</v>
      </c>
      <c r="R34" s="16">
        <f t="shared" si="8"/>
        <v>9.6049329038124096</v>
      </c>
      <c r="S34" s="21">
        <f t="shared" si="9"/>
        <v>1.3974879649463756E-2</v>
      </c>
      <c r="T34" s="23">
        <f t="shared" si="10"/>
        <v>95.484528582009716</v>
      </c>
      <c r="U34" s="21">
        <f t="shared" si="11"/>
        <v>0.16799150922587539</v>
      </c>
      <c r="V34" s="4">
        <f t="shared" si="12"/>
        <v>8.7946402102809631E-4</v>
      </c>
      <c r="W34" s="21">
        <f t="shared" si="13"/>
        <v>6.9873619502838683E-6</v>
      </c>
    </row>
    <row r="35" spans="1:23" x14ac:dyDescent="0.25">
      <c r="A35" s="4" t="s">
        <v>43</v>
      </c>
      <c r="B35" s="6">
        <v>6.1543000000000001</v>
      </c>
      <c r="C35" s="25">
        <v>1E-4</v>
      </c>
      <c r="D35" s="5">
        <v>6.1723999999999997</v>
      </c>
      <c r="E35" s="21">
        <v>1E-4</v>
      </c>
      <c r="F35" s="6">
        <f t="shared" si="18"/>
        <v>1.8099999999999561E-2</v>
      </c>
      <c r="G35" s="21">
        <f t="shared" si="2"/>
        <v>1.4142135623730951E-4</v>
      </c>
      <c r="H35" s="4">
        <v>25.8994</v>
      </c>
      <c r="I35" s="21">
        <v>1E-4</v>
      </c>
      <c r="J35" s="11">
        <f t="shared" si="19"/>
        <v>19.745100000000001</v>
      </c>
      <c r="K35" s="21">
        <f t="shared" si="3"/>
        <v>1.4142135623730951E-4</v>
      </c>
      <c r="L35" s="4">
        <v>26.000299999999999</v>
      </c>
      <c r="M35" s="21">
        <v>1E-4</v>
      </c>
      <c r="N35" s="15">
        <f t="shared" si="4"/>
        <v>19.846</v>
      </c>
      <c r="O35" s="21">
        <f t="shared" si="5"/>
        <v>1.4142135623730951E-4</v>
      </c>
      <c r="P35" s="14">
        <f t="shared" si="6"/>
        <v>0.10089999999999932</v>
      </c>
      <c r="Q35" s="21">
        <f t="shared" si="7"/>
        <v>1.4142135623730951E-4</v>
      </c>
      <c r="R35" s="16">
        <f t="shared" si="8"/>
        <v>10.168295878262555</v>
      </c>
      <c r="S35" s="21">
        <f t="shared" si="9"/>
        <v>1.4252059255741535E-2</v>
      </c>
      <c r="T35" s="23">
        <f t="shared" si="10"/>
        <v>101.0850308004666</v>
      </c>
      <c r="U35" s="21">
        <f t="shared" si="11"/>
        <v>0.17341131166269702</v>
      </c>
      <c r="V35" s="4">
        <f t="shared" si="12"/>
        <v>9.120225738183796E-4</v>
      </c>
      <c r="W35" s="21">
        <f t="shared" si="13"/>
        <v>7.1259404944770256E-6</v>
      </c>
    </row>
    <row r="36" spans="1:23" x14ac:dyDescent="0.25">
      <c r="A36" s="4" t="s">
        <v>44</v>
      </c>
      <c r="B36" s="6">
        <v>6.1334</v>
      </c>
      <c r="C36" s="25">
        <v>1E-4</v>
      </c>
      <c r="D36" s="5">
        <v>6.1523000000000003</v>
      </c>
      <c r="E36" s="21">
        <v>1E-4</v>
      </c>
      <c r="F36" s="6">
        <f t="shared" si="18"/>
        <v>1.8900000000000361E-2</v>
      </c>
      <c r="G36" s="21">
        <f t="shared" si="2"/>
        <v>1.4142135623730951E-4</v>
      </c>
      <c r="H36" s="4">
        <v>26.417999999999999</v>
      </c>
      <c r="I36" s="21">
        <v>1E-4</v>
      </c>
      <c r="J36" s="11">
        <f t="shared" si="19"/>
        <v>20.284599999999998</v>
      </c>
      <c r="K36" s="21">
        <f t="shared" si="3"/>
        <v>1.4142135623730951E-4</v>
      </c>
      <c r="L36" s="4">
        <v>26.518699999999999</v>
      </c>
      <c r="M36" s="21">
        <v>1E-4</v>
      </c>
      <c r="N36" s="15">
        <f t="shared" si="4"/>
        <v>20.385300000000001</v>
      </c>
      <c r="O36" s="21">
        <f t="shared" si="5"/>
        <v>1.4142135623730951E-4</v>
      </c>
      <c r="P36" s="14">
        <f t="shared" si="6"/>
        <v>0.10069999999999979</v>
      </c>
      <c r="Q36" s="21">
        <f t="shared" si="7"/>
        <v>1.4142135623730951E-4</v>
      </c>
      <c r="R36" s="16">
        <f t="shared" si="8"/>
        <v>9.8796681922757852</v>
      </c>
      <c r="S36" s="21">
        <f t="shared" si="9"/>
        <v>1.3875006176606263E-2</v>
      </c>
      <c r="T36" s="23">
        <f t="shared" si="10"/>
        <v>98.21572616209437</v>
      </c>
      <c r="U36" s="21">
        <f t="shared" si="11"/>
        <v>0.16871239617993722</v>
      </c>
      <c r="V36" s="4">
        <f t="shared" si="12"/>
        <v>9.2713867345589032E-4</v>
      </c>
      <c r="W36" s="21">
        <f t="shared" si="13"/>
        <v>6.9374214271663342E-6</v>
      </c>
    </row>
    <row r="37" spans="1:23" x14ac:dyDescent="0.25">
      <c r="A37" s="4" t="s">
        <v>45</v>
      </c>
      <c r="B37" s="6">
        <v>6.1692</v>
      </c>
      <c r="C37" s="25">
        <v>1E-4</v>
      </c>
      <c r="D37" s="5">
        <v>6.1882999999999999</v>
      </c>
      <c r="E37" s="21">
        <v>1E-4</v>
      </c>
      <c r="F37" s="6">
        <f t="shared" si="18"/>
        <v>1.9099999999999895E-2</v>
      </c>
      <c r="G37" s="21">
        <f t="shared" si="2"/>
        <v>1.4142135623730951E-4</v>
      </c>
      <c r="H37" s="4">
        <v>26.460999999999999</v>
      </c>
      <c r="I37" s="21">
        <v>1E-4</v>
      </c>
      <c r="J37" s="11">
        <f t="shared" si="19"/>
        <v>20.291799999999999</v>
      </c>
      <c r="K37" s="21">
        <f t="shared" si="3"/>
        <v>1.4142135623730951E-4</v>
      </c>
      <c r="L37" s="4">
        <v>26.561800000000002</v>
      </c>
      <c r="M37" s="21">
        <v>1E-4</v>
      </c>
      <c r="N37" s="15">
        <f t="shared" si="4"/>
        <v>20.392600000000002</v>
      </c>
      <c r="O37" s="21">
        <f t="shared" si="5"/>
        <v>1.4142135623730951E-4</v>
      </c>
      <c r="P37" s="14">
        <f t="shared" si="6"/>
        <v>0.10080000000000311</v>
      </c>
      <c r="Q37" s="21">
        <f t="shared" si="7"/>
        <v>1.4142135623730951E-4</v>
      </c>
      <c r="R37" s="16">
        <f t="shared" si="8"/>
        <v>9.8859390170947403</v>
      </c>
      <c r="S37" s="21">
        <f t="shared" si="9"/>
        <v>1.3870039514044035E-2</v>
      </c>
      <c r="T37" s="23">
        <f t="shared" si="10"/>
        <v>98.278065665936253</v>
      </c>
      <c r="U37" s="21">
        <f t="shared" si="11"/>
        <v>0.16870755469448995</v>
      </c>
      <c r="V37" s="4">
        <f t="shared" si="12"/>
        <v>9.3661426203622356E-4</v>
      </c>
      <c r="W37" s="21">
        <f t="shared" si="13"/>
        <v>6.9349380789097478E-6</v>
      </c>
    </row>
    <row r="38" spans="1:23" x14ac:dyDescent="0.25">
      <c r="A38" s="4" t="s">
        <v>46</v>
      </c>
      <c r="B38" s="6">
        <v>6.1363000000000003</v>
      </c>
      <c r="C38" s="25">
        <v>1E-4</v>
      </c>
      <c r="D38" s="5">
        <v>6.1536999999999997</v>
      </c>
      <c r="E38" s="21">
        <v>1E-4</v>
      </c>
      <c r="F38" s="6">
        <f t="shared" si="18"/>
        <v>1.7399999999999416E-2</v>
      </c>
      <c r="G38" s="21">
        <f t="shared" si="2"/>
        <v>1.4142135623730951E-4</v>
      </c>
      <c r="H38" s="4">
        <v>26.321300000000001</v>
      </c>
      <c r="I38" s="21">
        <v>1E-4</v>
      </c>
      <c r="J38" s="11">
        <f t="shared" si="19"/>
        <v>20.185000000000002</v>
      </c>
      <c r="K38" s="21">
        <f t="shared" si="3"/>
        <v>1.4142135623730951E-4</v>
      </c>
      <c r="L38" s="4">
        <v>26.421199999999999</v>
      </c>
      <c r="M38" s="21">
        <v>1E-4</v>
      </c>
      <c r="N38" s="15">
        <f t="shared" si="4"/>
        <v>20.2849</v>
      </c>
      <c r="O38" s="21">
        <f t="shared" si="5"/>
        <v>1.4142135623730951E-4</v>
      </c>
      <c r="P38" s="14">
        <f t="shared" si="6"/>
        <v>9.9899999999998101E-2</v>
      </c>
      <c r="Q38" s="21">
        <f t="shared" si="7"/>
        <v>1.4142135623730951E-4</v>
      </c>
      <c r="R38" s="16">
        <f t="shared" si="8"/>
        <v>9.8496911495741273</v>
      </c>
      <c r="S38" s="21">
        <f t="shared" si="9"/>
        <v>1.3943679411882433E-2</v>
      </c>
      <c r="T38" s="23">
        <f t="shared" si="10"/>
        <v>97.917718480071471</v>
      </c>
      <c r="U38" s="21">
        <f t="shared" si="11"/>
        <v>0.16910199644546642</v>
      </c>
      <c r="V38" s="4">
        <f t="shared" si="12"/>
        <v>8.5778091092386047E-4</v>
      </c>
      <c r="W38" s="21">
        <f t="shared" si="13"/>
        <v>6.971757724483474E-6</v>
      </c>
    </row>
    <row r="39" spans="1:23" x14ac:dyDescent="0.25">
      <c r="A39" s="4" t="s">
        <v>47</v>
      </c>
      <c r="B39" s="6">
        <v>6.1188000000000002</v>
      </c>
      <c r="C39" s="25">
        <v>1E-4</v>
      </c>
      <c r="D39" s="5">
        <v>6.1376999999999997</v>
      </c>
      <c r="E39" s="21">
        <v>1E-4</v>
      </c>
      <c r="F39" s="6">
        <f t="shared" si="18"/>
        <v>1.8899999999999473E-2</v>
      </c>
      <c r="G39" s="21">
        <f t="shared" si="2"/>
        <v>1.4142135623730951E-4</v>
      </c>
      <c r="H39" s="4">
        <v>26.404900000000001</v>
      </c>
      <c r="I39" s="21">
        <v>1E-4</v>
      </c>
      <c r="J39" s="11">
        <f t="shared" si="19"/>
        <v>20.286100000000001</v>
      </c>
      <c r="K39" s="21">
        <f t="shared" si="3"/>
        <v>1.4142135623730951E-4</v>
      </c>
      <c r="L39" s="4">
        <v>26.5045</v>
      </c>
      <c r="M39" s="21">
        <v>1E-4</v>
      </c>
      <c r="N39" s="15">
        <f t="shared" si="4"/>
        <v>20.3857</v>
      </c>
      <c r="O39" s="21">
        <f t="shared" si="5"/>
        <v>1.4142135623730951E-4</v>
      </c>
      <c r="P39" s="14">
        <f t="shared" si="6"/>
        <v>9.9599999999998801E-2</v>
      </c>
      <c r="Q39" s="21">
        <f t="shared" si="7"/>
        <v>1.4142135623730951E-4</v>
      </c>
      <c r="R39" s="16">
        <f t="shared" si="8"/>
        <v>9.7715555511950836</v>
      </c>
      <c r="S39" s="21">
        <f t="shared" si="9"/>
        <v>1.3874730242221E-2</v>
      </c>
      <c r="T39" s="23">
        <f t="shared" si="10"/>
        <v>97.140957116779177</v>
      </c>
      <c r="U39" s="21">
        <f t="shared" si="11"/>
        <v>0.16810022683811421</v>
      </c>
      <c r="V39" s="4">
        <f t="shared" si="12"/>
        <v>9.2712048151397661E-4</v>
      </c>
      <c r="W39" s="21">
        <f t="shared" si="13"/>
        <v>6.9372853037584505E-6</v>
      </c>
    </row>
    <row r="40" spans="1:23" x14ac:dyDescent="0.25">
      <c r="A40" s="4" t="s">
        <v>48</v>
      </c>
      <c r="B40" s="6">
        <v>6.2163000000000004</v>
      </c>
      <c r="C40" s="25">
        <v>1E-4</v>
      </c>
      <c r="D40" s="4">
        <v>6.2344999999999997</v>
      </c>
      <c r="E40" s="21">
        <v>1E-4</v>
      </c>
      <c r="F40" s="9">
        <f t="shared" si="18"/>
        <v>1.8199999999999328E-2</v>
      </c>
      <c r="G40" s="21">
        <f t="shared" si="2"/>
        <v>1.4142135623730951E-4</v>
      </c>
      <c r="H40" s="4">
        <v>26.408200000000001</v>
      </c>
      <c r="I40" s="21">
        <v>1E-4</v>
      </c>
      <c r="J40" s="10">
        <f t="shared" si="19"/>
        <v>20.1919</v>
      </c>
      <c r="K40" s="21">
        <f t="shared" si="3"/>
        <v>1.4142135623730951E-4</v>
      </c>
      <c r="L40" s="4">
        <v>26.508199999999999</v>
      </c>
      <c r="M40" s="21">
        <v>1E-4</v>
      </c>
      <c r="N40" s="15">
        <f t="shared" si="4"/>
        <v>20.291899999999998</v>
      </c>
      <c r="O40" s="21">
        <f t="shared" si="5"/>
        <v>1.4142135623730951E-4</v>
      </c>
      <c r="P40" s="14">
        <f t="shared" si="6"/>
        <v>9.9999999999997868E-2</v>
      </c>
      <c r="Q40" s="21">
        <f t="shared" si="7"/>
        <v>1.4142135623730951E-4</v>
      </c>
      <c r="R40" s="16">
        <f t="shared" si="8"/>
        <v>9.8561494980753768</v>
      </c>
      <c r="S40" s="21">
        <f t="shared" si="9"/>
        <v>1.3938869549012852E-2</v>
      </c>
      <c r="T40" s="23">
        <f t="shared" si="10"/>
        <v>97.981922193750236</v>
      </c>
      <c r="U40" s="21">
        <f t="shared" si="11"/>
        <v>0.16909919349198266</v>
      </c>
      <c r="V40" s="4">
        <f t="shared" si="12"/>
        <v>8.9690960432484536E-4</v>
      </c>
      <c r="W40" s="21">
        <f t="shared" si="13"/>
        <v>6.9693529497129155E-6</v>
      </c>
    </row>
    <row r="41" spans="1:23" x14ac:dyDescent="0.25">
      <c r="A41" s="4" t="s">
        <v>49</v>
      </c>
      <c r="B41" s="6">
        <v>6.1117999999999997</v>
      </c>
      <c r="C41" s="25">
        <v>1E-4</v>
      </c>
      <c r="D41" s="4">
        <v>6.1298000000000004</v>
      </c>
      <c r="E41" s="21">
        <v>1E-4</v>
      </c>
      <c r="F41" s="6">
        <f t="shared" si="18"/>
        <v>1.8000000000000682E-2</v>
      </c>
      <c r="G41" s="21">
        <f t="shared" si="2"/>
        <v>1.4142135623730951E-4</v>
      </c>
      <c r="H41" s="4">
        <v>26.308399999999999</v>
      </c>
      <c r="I41" s="21">
        <v>1E-4</v>
      </c>
      <c r="J41" s="11">
        <f t="shared" si="19"/>
        <v>20.1966</v>
      </c>
      <c r="K41" s="21">
        <f t="shared" si="3"/>
        <v>1.4142135623730951E-4</v>
      </c>
      <c r="L41" s="4">
        <v>26.408899999999999</v>
      </c>
      <c r="M41" s="21">
        <v>1E-4</v>
      </c>
      <c r="N41" s="15">
        <f t="shared" si="4"/>
        <v>20.2971</v>
      </c>
      <c r="O41" s="21">
        <f t="shared" si="5"/>
        <v>1.4142135623730951E-4</v>
      </c>
      <c r="P41" s="14">
        <f t="shared" si="6"/>
        <v>0.10050000000000026</v>
      </c>
      <c r="Q41" s="21">
        <f t="shared" si="7"/>
        <v>1.4142135623730951E-4</v>
      </c>
      <c r="R41" s="16">
        <f t="shared" si="8"/>
        <v>9.9028925314454046</v>
      </c>
      <c r="S41" s="21">
        <f t="shared" si="9"/>
        <v>1.3935300099783735E-2</v>
      </c>
      <c r="T41" s="23">
        <f t="shared" si="10"/>
        <v>98.446603889138089</v>
      </c>
      <c r="U41" s="21">
        <f t="shared" si="11"/>
        <v>0.16933401958721603</v>
      </c>
      <c r="V41" s="4">
        <f t="shared" si="12"/>
        <v>8.868261968458885E-4</v>
      </c>
      <c r="W41" s="21">
        <f t="shared" si="13"/>
        <v>6.9675673790082437E-6</v>
      </c>
    </row>
    <row r="42" spans="1:23" x14ac:dyDescent="0.25">
      <c r="A42" s="4" t="s">
        <v>50</v>
      </c>
      <c r="B42" s="6">
        <v>6.1818999999999997</v>
      </c>
      <c r="C42" s="25">
        <v>1E-4</v>
      </c>
      <c r="D42" s="5">
        <v>6.2028999999999996</v>
      </c>
      <c r="E42" s="21">
        <v>1E-4</v>
      </c>
      <c r="F42" s="6">
        <f t="shared" si="18"/>
        <v>2.0999999999999908E-2</v>
      </c>
      <c r="G42" s="21">
        <f t="shared" si="2"/>
        <v>1.4142135623730951E-4</v>
      </c>
      <c r="H42" s="4">
        <v>26.2287</v>
      </c>
      <c r="I42" s="21">
        <v>1E-4</v>
      </c>
      <c r="J42" s="11">
        <f t="shared" si="19"/>
        <v>20.046800000000001</v>
      </c>
      <c r="K42" s="21">
        <f t="shared" si="3"/>
        <v>1.4142135623730951E-4</v>
      </c>
      <c r="L42" s="4">
        <v>26.3292</v>
      </c>
      <c r="M42" s="21">
        <v>1E-4</v>
      </c>
      <c r="N42" s="15">
        <f t="shared" si="4"/>
        <v>20.147300000000001</v>
      </c>
      <c r="O42" s="21">
        <f t="shared" si="5"/>
        <v>1.4142135623730951E-4</v>
      </c>
      <c r="P42" s="14">
        <f t="shared" si="6"/>
        <v>0.10050000000000026</v>
      </c>
      <c r="Q42" s="21">
        <f t="shared" si="7"/>
        <v>1.4142135623730951E-4</v>
      </c>
      <c r="R42" s="16">
        <f t="shared" si="8"/>
        <v>9.9765229087768823</v>
      </c>
      <c r="S42" s="21">
        <f t="shared" si="9"/>
        <v>1.4038914961573581E-2</v>
      </c>
      <c r="T42" s="23">
        <f t="shared" si="10"/>
        <v>99.178577963212163</v>
      </c>
      <c r="U42" s="21">
        <f t="shared" si="11"/>
        <v>0.17059307946201693</v>
      </c>
      <c r="V42" s="4">
        <f t="shared" si="12"/>
        <v>1.0423232889766819E-3</v>
      </c>
      <c r="W42" s="21">
        <f t="shared" si="13"/>
        <v>7.0193739637591607E-6</v>
      </c>
    </row>
    <row r="43" spans="1:23" x14ac:dyDescent="0.25">
      <c r="A43" s="4" t="s">
        <v>51</v>
      </c>
      <c r="B43" s="6">
        <v>6.1291000000000002</v>
      </c>
      <c r="C43" s="25">
        <v>1E-4</v>
      </c>
      <c r="D43" s="5">
        <v>6.1497999999999999</v>
      </c>
      <c r="E43" s="21">
        <v>1E-4</v>
      </c>
      <c r="F43" s="6">
        <f t="shared" si="18"/>
        <v>2.0699999999999719E-2</v>
      </c>
      <c r="G43" s="21">
        <f t="shared" si="2"/>
        <v>1.4142135623730951E-4</v>
      </c>
      <c r="H43" s="4">
        <v>26.253</v>
      </c>
      <c r="I43" s="21">
        <v>1E-4</v>
      </c>
      <c r="J43" s="11">
        <f t="shared" si="19"/>
        <v>20.123899999999999</v>
      </c>
      <c r="K43" s="21">
        <f t="shared" si="3"/>
        <v>1.4142135623730951E-4</v>
      </c>
      <c r="L43" s="4">
        <v>26.353200000000001</v>
      </c>
      <c r="M43" s="21">
        <v>1E-4</v>
      </c>
      <c r="N43" s="15">
        <f t="shared" si="4"/>
        <v>20.2241</v>
      </c>
      <c r="O43" s="21">
        <f t="shared" si="5"/>
        <v>1.4142135623730951E-4</v>
      </c>
      <c r="P43" s="14">
        <f t="shared" si="6"/>
        <v>0.10020000000000095</v>
      </c>
      <c r="Q43" s="21">
        <f t="shared" si="7"/>
        <v>1.4142135623730951E-4</v>
      </c>
      <c r="R43" s="16">
        <f t="shared" si="8"/>
        <v>9.9089699912481599</v>
      </c>
      <c r="S43" s="21">
        <f t="shared" si="9"/>
        <v>1.3985600541544791E-2</v>
      </c>
      <c r="T43" s="23">
        <f t="shared" si="10"/>
        <v>98.507021113292978</v>
      </c>
      <c r="U43" s="21">
        <f t="shared" si="11"/>
        <v>0.16977764622387359</v>
      </c>
      <c r="V43" s="4">
        <f t="shared" si="12"/>
        <v>1.0235313314312983E-3</v>
      </c>
      <c r="W43" s="21">
        <f t="shared" si="13"/>
        <v>6.9927181093326869E-6</v>
      </c>
    </row>
    <row r="44" spans="1:23" x14ac:dyDescent="0.25">
      <c r="A44" s="4" t="s">
        <v>52</v>
      </c>
      <c r="B44" s="6">
        <v>6.1210000000000004</v>
      </c>
      <c r="C44" s="25">
        <v>1E-4</v>
      </c>
      <c r="D44" s="5">
        <v>6.1397000000000004</v>
      </c>
      <c r="E44" s="21">
        <v>1E-4</v>
      </c>
      <c r="F44" s="6">
        <f t="shared" si="18"/>
        <v>1.8699999999999939E-2</v>
      </c>
      <c r="G44" s="21">
        <f t="shared" si="2"/>
        <v>1.4142135623730951E-4</v>
      </c>
      <c r="H44" s="4">
        <v>26.276199999999999</v>
      </c>
      <c r="I44" s="21">
        <v>1E-4</v>
      </c>
      <c r="J44" s="11">
        <f t="shared" si="19"/>
        <v>20.155200000000001</v>
      </c>
      <c r="K44" s="21">
        <f t="shared" si="3"/>
        <v>1.4142135623730951E-4</v>
      </c>
      <c r="L44" s="4">
        <v>26.376799999999999</v>
      </c>
      <c r="M44" s="21">
        <v>1E-4</v>
      </c>
      <c r="N44" s="15">
        <f t="shared" si="4"/>
        <v>20.255800000000001</v>
      </c>
      <c r="O44" s="21">
        <f t="shared" si="5"/>
        <v>1.4142135623730951E-4</v>
      </c>
      <c r="P44" s="14">
        <f t="shared" si="6"/>
        <v>0.10060000000000002</v>
      </c>
      <c r="Q44" s="21">
        <f t="shared" si="7"/>
        <v>1.4142135623730951E-4</v>
      </c>
      <c r="R44" s="16">
        <f t="shared" si="8"/>
        <v>9.9329574739087096</v>
      </c>
      <c r="S44" s="21">
        <f t="shared" si="9"/>
        <v>1.3963714133221181E-2</v>
      </c>
      <c r="T44" s="23">
        <f t="shared" si="10"/>
        <v>98.745485399993257</v>
      </c>
      <c r="U44" s="21">
        <f t="shared" si="11"/>
        <v>0.16973513910177651</v>
      </c>
      <c r="V44" s="4">
        <f t="shared" si="12"/>
        <v>9.2319236959290368E-4</v>
      </c>
      <c r="W44" s="21">
        <f t="shared" si="13"/>
        <v>6.9817739364965562E-6</v>
      </c>
    </row>
    <row r="45" spans="1:23" x14ac:dyDescent="0.25">
      <c r="A45" s="4" t="s">
        <v>53</v>
      </c>
      <c r="B45" s="6">
        <v>6.1212</v>
      </c>
      <c r="C45" s="25">
        <v>1E-4</v>
      </c>
      <c r="D45" s="5">
        <v>6.1401000000000003</v>
      </c>
      <c r="E45" s="21">
        <v>1E-4</v>
      </c>
      <c r="F45" s="6">
        <f t="shared" si="18"/>
        <v>1.8900000000000361E-2</v>
      </c>
      <c r="G45" s="21">
        <f t="shared" si="2"/>
        <v>1.4142135623730951E-4</v>
      </c>
      <c r="H45" s="4">
        <v>26.2759</v>
      </c>
      <c r="I45" s="21">
        <v>1E-4</v>
      </c>
      <c r="J45" s="11">
        <f t="shared" si="19"/>
        <v>20.154699999999998</v>
      </c>
      <c r="K45" s="21">
        <f t="shared" si="3"/>
        <v>1.4142135623730951E-4</v>
      </c>
      <c r="L45" s="4">
        <v>26.3765</v>
      </c>
      <c r="M45" s="21">
        <v>1E-4</v>
      </c>
      <c r="N45" s="15">
        <f t="shared" si="4"/>
        <v>20.255299999999998</v>
      </c>
      <c r="O45" s="21">
        <f t="shared" si="5"/>
        <v>1.4142135623730951E-4</v>
      </c>
      <c r="P45" s="14">
        <f t="shared" si="6"/>
        <v>0.10060000000000002</v>
      </c>
      <c r="Q45" s="21">
        <f t="shared" si="7"/>
        <v>1.4142135623730951E-4</v>
      </c>
      <c r="R45" s="16">
        <f t="shared" si="8"/>
        <v>9.9332026679437018</v>
      </c>
      <c r="S45" s="21">
        <f t="shared" si="9"/>
        <v>1.396405883457256E-2</v>
      </c>
      <c r="T45" s="23">
        <f t="shared" si="10"/>
        <v>98.747922922157841</v>
      </c>
      <c r="U45" s="21">
        <f t="shared" si="11"/>
        <v>0.16973932906537706</v>
      </c>
      <c r="V45" s="4">
        <f t="shared" si="12"/>
        <v>9.3308911741620036E-4</v>
      </c>
      <c r="W45" s="21">
        <f t="shared" si="13"/>
        <v>6.9819463450021903E-6</v>
      </c>
    </row>
    <row r="46" spans="1:23" x14ac:dyDescent="0.25">
      <c r="A46" s="4" t="s">
        <v>54</v>
      </c>
      <c r="B46" s="6">
        <v>6.1120000000000001</v>
      </c>
      <c r="C46" s="25">
        <v>1E-4</v>
      </c>
      <c r="D46" s="5">
        <v>6.1303999999999998</v>
      </c>
      <c r="E46" s="21">
        <v>1E-4</v>
      </c>
      <c r="F46" s="6">
        <f t="shared" si="18"/>
        <v>1.839999999999975E-2</v>
      </c>
      <c r="G46" s="21">
        <f t="shared" si="2"/>
        <v>1.4142135623730951E-4</v>
      </c>
      <c r="H46" s="4">
        <v>26.238199999999999</v>
      </c>
      <c r="I46" s="21">
        <v>1E-4</v>
      </c>
      <c r="J46" s="11">
        <f t="shared" si="19"/>
        <v>20.126199999999997</v>
      </c>
      <c r="K46" s="21">
        <f t="shared" si="3"/>
        <v>1.4142135623730951E-4</v>
      </c>
      <c r="L46" s="4">
        <v>26.338100000000001</v>
      </c>
      <c r="M46" s="21">
        <v>1E-4</v>
      </c>
      <c r="N46" s="15">
        <f t="shared" si="4"/>
        <v>20.226100000000002</v>
      </c>
      <c r="O46" s="21">
        <f t="shared" si="5"/>
        <v>1.4142135623730951E-4</v>
      </c>
      <c r="P46" s="14">
        <f t="shared" si="6"/>
        <v>9.9900000000001654E-2</v>
      </c>
      <c r="Q46" s="21">
        <f t="shared" si="7"/>
        <v>1.4142135623730951E-4</v>
      </c>
      <c r="R46" s="16">
        <f t="shared" si="8"/>
        <v>9.8783255298848172</v>
      </c>
      <c r="S46" s="21">
        <f t="shared" si="9"/>
        <v>1.3984216555542866E-2</v>
      </c>
      <c r="T46" s="23">
        <f t="shared" si="10"/>
        <v>98.202378490983051</v>
      </c>
      <c r="U46" s="21">
        <f t="shared" si="11"/>
        <v>0.16959360679759866</v>
      </c>
      <c r="V46" s="4">
        <f t="shared" si="12"/>
        <v>9.0971566441378946E-4</v>
      </c>
      <c r="W46" s="21">
        <f t="shared" si="13"/>
        <v>6.9920258851792253E-6</v>
      </c>
    </row>
    <row r="47" spans="1:23" x14ac:dyDescent="0.25">
      <c r="A47" s="4" t="s">
        <v>55</v>
      </c>
      <c r="B47" s="6">
        <v>6.1345999999999998</v>
      </c>
      <c r="C47" s="25">
        <v>1E-4</v>
      </c>
      <c r="D47" s="5">
        <v>6.1536999999999997</v>
      </c>
      <c r="E47" s="21">
        <v>1E-4</v>
      </c>
      <c r="F47" s="6">
        <f t="shared" si="18"/>
        <v>1.9099999999999895E-2</v>
      </c>
      <c r="G47" s="21">
        <f t="shared" si="2"/>
        <v>1.4142135623730951E-4</v>
      </c>
      <c r="H47" s="4">
        <v>26.354199999999999</v>
      </c>
      <c r="I47" s="21">
        <v>1E-4</v>
      </c>
      <c r="J47" s="11">
        <f t="shared" si="19"/>
        <v>20.2196</v>
      </c>
      <c r="K47" s="21">
        <f t="shared" si="3"/>
        <v>1.4142135623730951E-4</v>
      </c>
      <c r="L47" s="4">
        <v>26.454699999999999</v>
      </c>
      <c r="M47" s="21">
        <v>1E-4</v>
      </c>
      <c r="N47" s="15">
        <f t="shared" si="4"/>
        <v>20.3201</v>
      </c>
      <c r="O47" s="21">
        <f t="shared" si="5"/>
        <v>1.4142135623730951E-4</v>
      </c>
      <c r="P47" s="14">
        <f t="shared" si="6"/>
        <v>0.10050000000000026</v>
      </c>
      <c r="Q47" s="21">
        <f t="shared" si="7"/>
        <v>1.4142135623730951E-4</v>
      </c>
      <c r="R47" s="16">
        <f t="shared" si="8"/>
        <v>9.8916836039192972</v>
      </c>
      <c r="S47" s="21">
        <f t="shared" si="9"/>
        <v>1.3919526567827736E-2</v>
      </c>
      <c r="T47" s="23">
        <f t="shared" si="10"/>
        <v>98.335173734293875</v>
      </c>
      <c r="U47" s="21">
        <f t="shared" si="11"/>
        <v>0.16914234994735944</v>
      </c>
      <c r="V47" s="4">
        <f t="shared" si="12"/>
        <v>9.3995600415351763E-4</v>
      </c>
      <c r="W47" s="21">
        <f t="shared" si="13"/>
        <v>6.9596812373660758E-6</v>
      </c>
    </row>
    <row r="48" spans="1:23" x14ac:dyDescent="0.25">
      <c r="A48" s="4" t="s">
        <v>56</v>
      </c>
      <c r="B48" s="6">
        <v>6.1064999999999996</v>
      </c>
      <c r="C48" s="25">
        <v>1E-4</v>
      </c>
      <c r="D48" s="5">
        <v>6.1253000000000002</v>
      </c>
      <c r="E48" s="21">
        <v>1E-4</v>
      </c>
      <c r="F48" s="6">
        <f t="shared" si="18"/>
        <v>1.8800000000000594E-2</v>
      </c>
      <c r="G48" s="21">
        <f t="shared" si="2"/>
        <v>1.4142135623730951E-4</v>
      </c>
      <c r="H48" s="4">
        <v>26.3965</v>
      </c>
      <c r="I48" s="21">
        <v>1E-4</v>
      </c>
      <c r="J48" s="11">
        <f t="shared" si="19"/>
        <v>20.29</v>
      </c>
      <c r="K48" s="21">
        <f t="shared" si="3"/>
        <v>1.4142135623730951E-4</v>
      </c>
      <c r="L48" s="4">
        <v>26.497299999999999</v>
      </c>
      <c r="M48" s="21">
        <v>1E-4</v>
      </c>
      <c r="N48" s="15">
        <f t="shared" si="4"/>
        <v>20.390799999999999</v>
      </c>
      <c r="O48" s="21">
        <f t="shared" si="5"/>
        <v>1.4142135623730951E-4</v>
      </c>
      <c r="P48" s="14">
        <f t="shared" si="6"/>
        <v>0.10079999999999956</v>
      </c>
      <c r="Q48" s="21">
        <f t="shared" si="7"/>
        <v>1.4142135623730951E-4</v>
      </c>
      <c r="R48" s="16">
        <f t="shared" si="8"/>
        <v>9.8868116993938013</v>
      </c>
      <c r="S48" s="21">
        <f t="shared" si="9"/>
        <v>1.3871263923149411E-2</v>
      </c>
      <c r="T48" s="23">
        <f t="shared" si="10"/>
        <v>98.286741172445474</v>
      </c>
      <c r="U48" s="21">
        <f t="shared" si="11"/>
        <v>0.16872244761458727</v>
      </c>
      <c r="V48" s="4">
        <f t="shared" si="12"/>
        <v>9.2198442434826468E-4</v>
      </c>
      <c r="W48" s="21">
        <f t="shared" si="13"/>
        <v>6.9355501670008999E-6</v>
      </c>
    </row>
    <row r="49" spans="1:23" x14ac:dyDescent="0.25">
      <c r="A49" s="4" t="s">
        <v>57</v>
      </c>
      <c r="B49" s="6">
        <v>6.1157000000000004</v>
      </c>
      <c r="C49" s="25">
        <v>1E-4</v>
      </c>
      <c r="D49" s="5">
        <v>6.1349</v>
      </c>
      <c r="E49" s="21">
        <v>1E-4</v>
      </c>
      <c r="F49" s="6">
        <f t="shared" si="18"/>
        <v>1.9199999999999662E-2</v>
      </c>
      <c r="G49" s="21">
        <f t="shared" si="2"/>
        <v>1.4142135623730951E-4</v>
      </c>
      <c r="H49" s="4">
        <v>26.3657</v>
      </c>
      <c r="I49" s="21">
        <v>1E-4</v>
      </c>
      <c r="J49" s="11">
        <f t="shared" si="19"/>
        <v>20.25</v>
      </c>
      <c r="K49" s="21">
        <f t="shared" si="3"/>
        <v>1.4142135623730951E-4</v>
      </c>
      <c r="L49" s="4">
        <v>26.466899999999999</v>
      </c>
      <c r="M49" s="21">
        <v>1E-4</v>
      </c>
      <c r="N49" s="15">
        <f t="shared" si="4"/>
        <v>20.351199999999999</v>
      </c>
      <c r="O49" s="21">
        <f t="shared" si="5"/>
        <v>1.4142135623730951E-4</v>
      </c>
      <c r="P49" s="14">
        <f t="shared" si="6"/>
        <v>0.10119999999999862</v>
      </c>
      <c r="Q49" s="21">
        <f t="shared" si="7"/>
        <v>1.4142135623730951E-4</v>
      </c>
      <c r="R49" s="16">
        <f t="shared" si="8"/>
        <v>9.9453594874011007</v>
      </c>
      <c r="S49" s="21">
        <f t="shared" si="9"/>
        <v>1.3898257078491027E-2</v>
      </c>
      <c r="T49" s="23">
        <f t="shared" si="10"/>
        <v>98.868776257269175</v>
      </c>
      <c r="U49" s="21">
        <f t="shared" si="11"/>
        <v>0.16927379504122753</v>
      </c>
      <c r="V49" s="4">
        <f t="shared" si="12"/>
        <v>9.4343331105780802E-4</v>
      </c>
      <c r="W49" s="21">
        <f t="shared" si="13"/>
        <v>6.9490457159526273E-6</v>
      </c>
    </row>
    <row r="50" spans="1:23" x14ac:dyDescent="0.25">
      <c r="A50" s="4" t="s">
        <v>58</v>
      </c>
      <c r="B50" s="6">
        <v>6.1303000000000001</v>
      </c>
      <c r="C50" s="25">
        <v>1E-4</v>
      </c>
      <c r="D50" s="4">
        <v>6.1477000000000004</v>
      </c>
      <c r="E50" s="21">
        <v>1E-4</v>
      </c>
      <c r="F50" s="9">
        <f t="shared" ref="F50:F51" si="20">D50-B50</f>
        <v>1.7400000000000304E-2</v>
      </c>
      <c r="G50" s="21">
        <f t="shared" si="2"/>
        <v>1.4142135623730951E-4</v>
      </c>
      <c r="H50" s="4">
        <v>26.31</v>
      </c>
      <c r="I50" s="21">
        <v>1E-4</v>
      </c>
      <c r="J50" s="10">
        <f t="shared" ref="J50:J51" si="21">H50-B50</f>
        <v>20.179699999999997</v>
      </c>
      <c r="K50" s="21">
        <f t="shared" si="3"/>
        <v>1.4142135623730951E-4</v>
      </c>
      <c r="L50" s="4">
        <v>26.410399999999999</v>
      </c>
      <c r="M50" s="21">
        <v>1E-4</v>
      </c>
      <c r="N50" s="15">
        <f t="shared" si="4"/>
        <v>20.280099999999997</v>
      </c>
      <c r="O50" s="21">
        <f t="shared" si="5"/>
        <v>1.4142135623730951E-4</v>
      </c>
      <c r="P50" s="14">
        <f t="shared" si="6"/>
        <v>0.10040000000000049</v>
      </c>
      <c r="Q50" s="21">
        <f t="shared" si="7"/>
        <v>1.4142135623730951E-4</v>
      </c>
      <c r="R50" s="16">
        <f t="shared" si="8"/>
        <v>9.9013318474761469</v>
      </c>
      <c r="S50" s="21">
        <f t="shared" si="9"/>
        <v>1.3946981452880718E-2</v>
      </c>
      <c r="T50" s="23">
        <f t="shared" si="10"/>
        <v>98.43108882260276</v>
      </c>
      <c r="U50" s="21">
        <f t="shared" si="11"/>
        <v>0.16942021701196874</v>
      </c>
      <c r="V50" s="4">
        <f t="shared" si="12"/>
        <v>8.579839349904737E-4</v>
      </c>
      <c r="W50" s="21">
        <f t="shared" si="13"/>
        <v>6.9734078377328651E-6</v>
      </c>
    </row>
    <row r="51" spans="1:23" x14ac:dyDescent="0.25">
      <c r="A51" s="4" t="s">
        <v>59</v>
      </c>
      <c r="B51" s="6">
        <v>6.1680999999999999</v>
      </c>
      <c r="C51" s="25">
        <v>1E-4</v>
      </c>
      <c r="D51" s="4">
        <v>6.1863999999999999</v>
      </c>
      <c r="E51" s="21">
        <v>1E-4</v>
      </c>
      <c r="F51" s="6">
        <f t="shared" si="20"/>
        <v>1.8299999999999983E-2</v>
      </c>
      <c r="G51" s="21">
        <f t="shared" si="2"/>
        <v>1.4142135623730951E-4</v>
      </c>
      <c r="H51" s="4">
        <v>26.4</v>
      </c>
      <c r="I51" s="21">
        <v>1E-4</v>
      </c>
      <c r="J51" s="11">
        <f t="shared" si="21"/>
        <v>20.2319</v>
      </c>
      <c r="K51" s="21">
        <f t="shared" si="3"/>
        <v>1.4142135623730951E-4</v>
      </c>
      <c r="L51" s="4">
        <v>26.5</v>
      </c>
      <c r="M51" s="21">
        <v>1E-4</v>
      </c>
      <c r="N51" s="15">
        <f t="shared" si="4"/>
        <v>20.331900000000001</v>
      </c>
      <c r="O51" s="21">
        <f t="shared" si="5"/>
        <v>1.4142135623730951E-4</v>
      </c>
      <c r="P51" s="14">
        <f t="shared" si="6"/>
        <v>0.10000000000000142</v>
      </c>
      <c r="Q51" s="21">
        <f t="shared" si="7"/>
        <v>1.4142135623730951E-4</v>
      </c>
      <c r="R51" s="16">
        <f t="shared" si="8"/>
        <v>9.8367589846498777</v>
      </c>
      <c r="S51" s="21">
        <f t="shared" si="9"/>
        <v>1.3911446224954042E-2</v>
      </c>
      <c r="T51" s="23">
        <f t="shared" si="10"/>
        <v>97.789157283059183</v>
      </c>
      <c r="U51" s="21">
        <f t="shared" si="11"/>
        <v>0.16876651048059296</v>
      </c>
      <c r="V51" s="4">
        <f t="shared" si="12"/>
        <v>9.0006344709545006E-4</v>
      </c>
      <c r="W51" s="21">
        <f t="shared" si="13"/>
        <v>6.9556418003739421E-6</v>
      </c>
    </row>
    <row r="52" spans="1:23" x14ac:dyDescent="0.25">
      <c r="A52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Dilution for QQQ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2021-06-23T14:13:03Z</dcterms:modified>
</cp:coreProperties>
</file>